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nno scolastico 2021-22\Circolari\"/>
    </mc:Choice>
  </mc:AlternateContent>
  <xr:revisionPtr revIDLastSave="0" documentId="13_ncr:1_{AC131A74-1495-43C7-A535-26BA6B57DAB0}" xr6:coauthVersionLast="36" xr6:coauthVersionMax="36" xr10:uidLastSave="{00000000-0000-0000-0000-000000000000}"/>
  <bookViews>
    <workbookView xWindow="-105" yWindow="-105" windowWidth="23250" windowHeight="12570" activeTab="3" xr2:uid="{00000000-000D-0000-FFFF-FFFF00000000}"/>
  </bookViews>
  <sheets>
    <sheet name="A034" sheetId="4" r:id="rId1"/>
    <sheet name="A046" sheetId="5" r:id="rId2"/>
    <sheet name="A042" sheetId="3" r:id="rId3"/>
    <sheet name="A017" sheetId="27" r:id="rId4"/>
    <sheet name="A048" sheetId="13" r:id="rId5"/>
    <sheet name="A040" sheetId="8" r:id="rId6"/>
    <sheet name="A018" sheetId="28" r:id="rId7"/>
    <sheet name="A019" sheetId="30" r:id="rId8"/>
    <sheet name="A020" sheetId="9" r:id="rId9"/>
    <sheet name="A041" sheetId="19" r:id="rId10"/>
    <sheet name="A026" sheetId="1" r:id="rId11"/>
    <sheet name="A027" sheetId="26" r:id="rId12"/>
    <sheet name="A012" sheetId="2" r:id="rId13"/>
    <sheet name="A011" sheetId="25" r:id="rId14"/>
    <sheet name="A050" sheetId="11" r:id="rId15"/>
    <sheet name="A037" sheetId="15" r:id="rId16"/>
    <sheet name="AB24" sheetId="7" r:id="rId17"/>
    <sheet name="AD24" sheetId="32" r:id="rId18"/>
    <sheet name="Foglio2" sheetId="34" r:id="rId19"/>
    <sheet name="AC24" sheetId="33" r:id="rId20"/>
    <sheet name="B015" sheetId="10" r:id="rId21"/>
    <sheet name="B003" sheetId="6" r:id="rId22"/>
    <sheet name="B012" sheetId="14" r:id="rId23"/>
    <sheet name="B016" sheetId="16" r:id="rId24"/>
    <sheet name="B017 " sheetId="12" r:id="rId25"/>
    <sheet name="SOSTEGNO" sheetId="22" r:id="rId26"/>
    <sheet name="Foglio4" sheetId="23" r:id="rId27"/>
    <sheet name="Foglio1" sheetId="31" r:id="rId28"/>
  </sheets>
  <calcPr calcId="191029"/>
</workbook>
</file>

<file path=xl/calcChain.xml><?xml version="1.0" encoding="utf-8"?>
<calcChain xmlns="http://schemas.openxmlformats.org/spreadsheetml/2006/main">
  <c r="B26" i="2" l="1"/>
  <c r="B25" i="2"/>
  <c r="B17" i="2" l="1"/>
  <c r="B16" i="22" l="1"/>
  <c r="B17" i="12"/>
  <c r="B18" i="12" s="1"/>
  <c r="B15" i="7" l="1"/>
  <c r="B16" i="7" s="1"/>
  <c r="B17" i="7" s="1"/>
  <c r="B18" i="7" s="1"/>
  <c r="B19" i="7" s="1"/>
  <c r="B20" i="7" s="1"/>
  <c r="B17" i="11" l="1"/>
  <c r="B18" i="11" s="1"/>
  <c r="B19" i="11" s="1"/>
  <c r="B20" i="11" s="1"/>
  <c r="B18" i="4" l="1"/>
  <c r="B17" i="4"/>
  <c r="B18" i="3"/>
  <c r="B19" i="3"/>
  <c r="B20" i="3" s="1"/>
  <c r="B16" i="13"/>
  <c r="B17" i="13" s="1"/>
  <c r="B18" i="13" s="1"/>
  <c r="B19" i="13" s="1"/>
  <c r="B17" i="8"/>
  <c r="B18" i="8" s="1"/>
  <c r="B19" i="8" s="1"/>
  <c r="B18" i="2" l="1"/>
  <c r="B19" i="2" s="1"/>
  <c r="B20" i="2" s="1"/>
  <c r="B21" i="2" s="1"/>
  <c r="B22" i="2" s="1"/>
  <c r="B23" i="2" s="1"/>
  <c r="B15" i="9" l="1"/>
  <c r="B16" i="9" s="1"/>
  <c r="Z15" i="14" l="1"/>
  <c r="U15" i="14"/>
  <c r="O15" i="14"/>
  <c r="P15" i="14" s="1"/>
  <c r="AB15" i="14" s="1"/>
  <c r="J15" i="14"/>
  <c r="G15" i="14"/>
  <c r="E15" i="14"/>
  <c r="Z14" i="33"/>
  <c r="U14" i="33"/>
  <c r="O14" i="33"/>
  <c r="J14" i="33"/>
  <c r="G14" i="33"/>
  <c r="P14" i="33" s="1"/>
  <c r="AB14" i="33" s="1"/>
  <c r="Z16" i="14"/>
  <c r="G16" i="14"/>
  <c r="E16" i="14"/>
  <c r="P16" i="14" s="1"/>
  <c r="AB16" i="14" s="1"/>
  <c r="O16" i="14"/>
  <c r="U16" i="14"/>
  <c r="E15" i="11"/>
  <c r="G15" i="11"/>
  <c r="J15" i="11"/>
  <c r="B16" i="3"/>
  <c r="B17" i="3" s="1"/>
  <c r="Z16" i="10"/>
  <c r="B15" i="26"/>
  <c r="B16" i="26" s="1"/>
  <c r="B17" i="26" s="1"/>
  <c r="B18" i="26" s="1"/>
  <c r="B19" i="26" s="1"/>
  <c r="B20" i="26" s="1"/>
  <c r="B13" i="1"/>
  <c r="B14" i="1" s="1"/>
  <c r="B15" i="1" s="1"/>
  <c r="B16" i="1" s="1"/>
  <c r="B17" i="1" s="1"/>
  <c r="B18" i="1" s="1"/>
  <c r="B15" i="25"/>
  <c r="B16" i="25" s="1"/>
  <c r="B17" i="25" s="1"/>
  <c r="B18" i="25" s="1"/>
  <c r="B19" i="25" s="1"/>
  <c r="B21" i="25" s="1"/>
  <c r="B22" i="25" s="1"/>
  <c r="B23" i="25" s="1"/>
  <c r="B24" i="25" s="1"/>
  <c r="Z15" i="11"/>
  <c r="U15" i="11"/>
  <c r="AB16" i="10"/>
  <c r="P15" i="11" l="1"/>
</calcChain>
</file>

<file path=xl/sharedStrings.xml><?xml version="1.0" encoding="utf-8"?>
<sst xmlns="http://schemas.openxmlformats.org/spreadsheetml/2006/main" count="1485" uniqueCount="203">
  <si>
    <t>COGNOME E NOME</t>
  </si>
  <si>
    <t>ANZIANITA' DI SERVIZIO</t>
  </si>
  <si>
    <t>RUOLO</t>
  </si>
  <si>
    <t>Altro ruolo</t>
  </si>
  <si>
    <t>Pre-ruolo</t>
  </si>
  <si>
    <t>Anni scuola-sede</t>
  </si>
  <si>
    <t>ESIGENZE DI FAMIGLIA</t>
  </si>
  <si>
    <t>Coniug. Comune Res. X 6</t>
  </si>
  <si>
    <t>Figli</t>
  </si>
  <si>
    <t>&lt; anni 6             X 4</t>
  </si>
  <si>
    <t>Altra assist.    X  12</t>
  </si>
  <si>
    <t>Punti</t>
  </si>
  <si>
    <t>TITOLI GENERALI</t>
  </si>
  <si>
    <t>Conc   Ord.     X 12</t>
  </si>
  <si>
    <t>C.P.Univ. X 1</t>
  </si>
  <si>
    <t>Altro titolo  X 5</t>
  </si>
  <si>
    <t>Dott.  Ric.    X 5</t>
  </si>
  <si>
    <t>(Al massimo 10 punti)</t>
  </si>
  <si>
    <t>Anni</t>
  </si>
  <si>
    <t>&lt;5°</t>
  </si>
  <si>
    <t>&gt;5°</t>
  </si>
  <si>
    <t>F.S.</t>
  </si>
  <si>
    <t>x 6</t>
  </si>
  <si>
    <t>x 3</t>
  </si>
  <si>
    <t>x 2</t>
  </si>
  <si>
    <t>x 1</t>
  </si>
  <si>
    <t>ISTITUTO DI ISTRUZIONE SUPERIORE "C. BERETTA"</t>
  </si>
  <si>
    <t>Via Convento 27    25063  GARDONE V.T.</t>
  </si>
  <si>
    <t>PUNTEGGIO                 TOTALE</t>
  </si>
  <si>
    <t>x 10</t>
  </si>
  <si>
    <t>N.</t>
  </si>
  <si>
    <r>
      <t xml:space="preserve">Scuola di servizio : </t>
    </r>
    <r>
      <rPr>
        <b/>
        <sz val="10"/>
        <rFont val="Arial"/>
        <family val="2"/>
      </rPr>
      <t>I.T.I. "C. BERETTA"</t>
    </r>
  </si>
  <si>
    <t>Pedretti Giuseppina</t>
  </si>
  <si>
    <t>Fracassi Adriana</t>
  </si>
  <si>
    <t>Anello Patrizia</t>
  </si>
  <si>
    <t>6 - 18       X 3</t>
  </si>
  <si>
    <t>IL DIRIGENTE SCOLASTICO</t>
  </si>
  <si>
    <t>PUNTI</t>
  </si>
  <si>
    <t>Esame stato       max 3</t>
  </si>
  <si>
    <t>TIPO</t>
  </si>
  <si>
    <t>A</t>
  </si>
  <si>
    <t>B</t>
  </si>
  <si>
    <t>Bonandrini Matteo</t>
  </si>
  <si>
    <t>Zavalloni Luca</t>
  </si>
  <si>
    <t>Varone Paolo</t>
  </si>
  <si>
    <t>Altra assist.    X  6</t>
  </si>
  <si>
    <t>Marcolini  Roberto</t>
  </si>
  <si>
    <t>Caratozzolo Franc.</t>
  </si>
  <si>
    <t>6- 18       X 3</t>
  </si>
  <si>
    <t>Fracassi Michela</t>
  </si>
  <si>
    <t>Gobbi Mauro</t>
  </si>
  <si>
    <t>TOTALE</t>
  </si>
  <si>
    <t>Santoni Angela</t>
  </si>
  <si>
    <t>Garò  Sabrina</t>
  </si>
  <si>
    <t xml:space="preserve">       (Prof. Stefano Retali)</t>
  </si>
  <si>
    <t xml:space="preserve">       (Prof.Stefano Retali)</t>
  </si>
  <si>
    <t xml:space="preserve">       Prof. Stefano Retali </t>
  </si>
  <si>
    <t xml:space="preserve">      Prof. Stefano Retali </t>
  </si>
  <si>
    <t xml:space="preserve">        Prof. Stefano Retali </t>
  </si>
  <si>
    <t xml:space="preserve">         Prof. Stefano Retali</t>
  </si>
  <si>
    <t xml:space="preserve">        Prof.  Stefano Retali</t>
  </si>
  <si>
    <t xml:space="preserve">      </t>
  </si>
  <si>
    <t xml:space="preserve">      Prof. Stefano Retali</t>
  </si>
  <si>
    <t xml:space="preserve">Luscia  Silvia </t>
  </si>
  <si>
    <t>Via Matteotti, 299 -  25063  GARDONE V.T.</t>
  </si>
  <si>
    <t>Via Matteotti, 299 -     25063  GARDONE V.T.</t>
  </si>
  <si>
    <t>Via Matteotti, 299 -   25063  GARDONE V.T.</t>
  </si>
  <si>
    <t>Via Matteotti, 299 -    25063  GARDONE V.T.</t>
  </si>
  <si>
    <t>Via Matteotti, 299 - 25063  GARDONE V.T.</t>
  </si>
  <si>
    <t>Ardesi Maria Carla</t>
  </si>
  <si>
    <t>Zappa  Flavia</t>
  </si>
  <si>
    <t>Facchetti  Laura</t>
  </si>
  <si>
    <t>Lucchini  Patrizia</t>
  </si>
  <si>
    <t>Di Miceli Sergio Onofrio</t>
  </si>
  <si>
    <t>Gatti Katia Angela</t>
  </si>
  <si>
    <t>Panteghini Maria</t>
  </si>
  <si>
    <t xml:space="preserve">Di Peppe Maria Lucia </t>
  </si>
  <si>
    <t>Cassamali  Andrea</t>
  </si>
  <si>
    <t xml:space="preserve">Leone Liliana </t>
  </si>
  <si>
    <t>Rampulla Francesco</t>
  </si>
  <si>
    <t>Gringiani Monica</t>
  </si>
  <si>
    <t>Pini  Claudia</t>
  </si>
  <si>
    <t>Grassellino Giovanna</t>
  </si>
  <si>
    <t>Parola Luisa</t>
  </si>
  <si>
    <t>Pasolini Stefania</t>
  </si>
  <si>
    <t xml:space="preserve"> &lt; 4  Anni</t>
  </si>
  <si>
    <t xml:space="preserve"> &gt; 4  Anni</t>
  </si>
  <si>
    <t>Cisco Rita</t>
  </si>
  <si>
    <t>Altro titolo  X 3</t>
  </si>
  <si>
    <t>Zanetti Franca</t>
  </si>
  <si>
    <t>Porteri Licia</t>
  </si>
  <si>
    <t>Sala Giordana</t>
  </si>
  <si>
    <t>Simonetto M.Grazia</t>
  </si>
  <si>
    <t>Lazzari Elisabetta</t>
  </si>
  <si>
    <t>Gatti Vincenzo</t>
  </si>
  <si>
    <t>______________________</t>
  </si>
  <si>
    <t>Maccari Laura</t>
  </si>
  <si>
    <t>Pintossi Elena</t>
  </si>
  <si>
    <t>Giacomelli Arianna</t>
  </si>
  <si>
    <t>Coglitore Ida Giuseppa</t>
  </si>
  <si>
    <t>Belleri Veronica</t>
  </si>
  <si>
    <t xml:space="preserve">         (Prof. Stefano Retali)</t>
  </si>
  <si>
    <t xml:space="preserve">Bertelli Claudia </t>
  </si>
  <si>
    <t>Via Matteotti, 299 -  - 25063  GARDONE V.T.</t>
  </si>
  <si>
    <t>&gt; anni 6             X 3</t>
  </si>
  <si>
    <t>Cantu' Paolo</t>
  </si>
  <si>
    <t>Giugni Annamaria</t>
  </si>
  <si>
    <t xml:space="preserve">Martinelli Mattia </t>
  </si>
  <si>
    <t>Classe di Concorso: SOSTEGNO</t>
  </si>
  <si>
    <t>Sardella Marilena</t>
  </si>
  <si>
    <t xml:space="preserve">        Prof. Stefano  Retali</t>
  </si>
  <si>
    <t>Il Dirigente scolastico</t>
  </si>
  <si>
    <t>Prof. Stefano Retali</t>
  </si>
  <si>
    <t xml:space="preserve">Squassoni Alessio </t>
  </si>
  <si>
    <t>Bertussi  Francesco</t>
  </si>
  <si>
    <t>Pre ruolo sul sostegno</t>
  </si>
  <si>
    <t>Ruolo sul sostegno</t>
  </si>
  <si>
    <r>
      <t>Corini Giorgio</t>
    </r>
    <r>
      <rPr>
        <sz val="10"/>
        <color indexed="10"/>
        <rFont val="Arial"/>
        <family val="2"/>
      </rPr>
      <t xml:space="preserve"> </t>
    </r>
  </si>
  <si>
    <r>
      <t xml:space="preserve">Classe di Concorso: </t>
    </r>
    <r>
      <rPr>
        <b/>
        <sz val="10"/>
        <rFont val="Arial"/>
        <family val="2"/>
      </rPr>
      <t>A034 - Scienze e  tecnologie chimiche</t>
    </r>
  </si>
  <si>
    <r>
      <t xml:space="preserve">Classe di Concorso: </t>
    </r>
    <r>
      <rPr>
        <b/>
        <sz val="10"/>
        <rFont val="Arial"/>
        <family val="2"/>
      </rPr>
      <t>A046   Scienze giuridico-economiche</t>
    </r>
  </si>
  <si>
    <r>
      <t xml:space="preserve">Classe di Concorso: </t>
    </r>
    <r>
      <rPr>
        <b/>
        <sz val="10"/>
        <rFont val="Arial"/>
        <family val="2"/>
      </rPr>
      <t xml:space="preserve">A042 -Scienze e tecnologie meccaniche </t>
    </r>
  </si>
  <si>
    <r>
      <t xml:space="preserve">Classe di Concorso:  </t>
    </r>
    <r>
      <rPr>
        <b/>
        <sz val="10"/>
        <rFont val="Arial"/>
        <family val="2"/>
      </rPr>
      <t>A017 -   Disegno e  Storia  dell'arte negli istituti di istruzione secondaria di II° grado</t>
    </r>
  </si>
  <si>
    <r>
      <t xml:space="preserve">Classe di Concorso:   </t>
    </r>
    <r>
      <rPr>
        <b/>
        <sz val="10"/>
        <rFont val="Arial"/>
        <family val="2"/>
      </rPr>
      <t xml:space="preserve"> A040  -   Scienze e  tecnologie  elettriche ed  elettroniche</t>
    </r>
  </si>
  <si>
    <r>
      <t xml:space="preserve">Classe di Concorso: </t>
    </r>
    <r>
      <rPr>
        <b/>
        <sz val="10"/>
        <rFont val="Arial"/>
        <family val="2"/>
      </rPr>
      <t>A018-  Filosofia  e scienze umane</t>
    </r>
  </si>
  <si>
    <r>
      <t xml:space="preserve">Classe di Concorso: </t>
    </r>
    <r>
      <rPr>
        <b/>
        <sz val="10"/>
        <rFont val="Arial"/>
        <family val="2"/>
      </rPr>
      <t>A019 -  Filosofia e Storia</t>
    </r>
  </si>
  <si>
    <r>
      <t xml:space="preserve">Classe di Concorso:  </t>
    </r>
    <r>
      <rPr>
        <b/>
        <sz val="10"/>
        <rFont val="Arial"/>
        <family val="2"/>
      </rPr>
      <t>A020  - FISICA</t>
    </r>
    <r>
      <rPr>
        <sz val="10"/>
        <rFont val="Arial"/>
      </rPr>
      <t xml:space="preserve"> </t>
    </r>
  </si>
  <si>
    <t>Classe di concorso A048  - Scienze motorie e sportive negli istituti di istruzione secondaria di II° grado</t>
  </si>
  <si>
    <t>Classe di Concorso:  A041   Informatica</t>
  </si>
  <si>
    <t>Classe di Concorso: A027   -  MATEMATICA E FISICA</t>
  </si>
  <si>
    <t>Classe di Concorso: A012  - Discipline letterarie negli istituti di istruzione secondaria di  II° grado</t>
  </si>
  <si>
    <t>Classe di Concorso:  A050  - Scienze naturali, chimiche  e biolgiche</t>
  </si>
  <si>
    <r>
      <t xml:space="preserve">Classe di Concorso:  </t>
    </r>
    <r>
      <rPr>
        <b/>
        <sz val="10"/>
        <rFont val="Arial"/>
        <family val="2"/>
      </rPr>
      <t>A037  - Scienze e tecnologie delle costruzioni, tecnologie e tecniche di rappresentazione grafica</t>
    </r>
  </si>
  <si>
    <t>Classe di Concorso: AB24 -  Lingua eLculture straniere negli istituti di istruzione secondaria di II° (Inglese)</t>
  </si>
  <si>
    <r>
      <t xml:space="preserve">Classe di Concorso:  </t>
    </r>
    <r>
      <rPr>
        <b/>
        <sz val="10"/>
        <rFont val="Arial"/>
        <family val="2"/>
      </rPr>
      <t>B015 - Laboratori di scienze e tecnologie elettriche elettroniche</t>
    </r>
  </si>
  <si>
    <t>Classe di concorso B003 - Laboratori dI Fisica</t>
  </si>
  <si>
    <t>Classe di Concorso:  B012  - Laboratori di scienze e tecnologie chimiche e microbiologiche</t>
  </si>
  <si>
    <t>Classe di Concorso: B017- Laboratori di scienze e tecnologie meccaniche</t>
  </si>
  <si>
    <r>
      <t xml:space="preserve">Classe di Concorso: </t>
    </r>
    <r>
      <rPr>
        <b/>
        <sz val="10"/>
        <rFont val="Arial"/>
        <family val="2"/>
      </rPr>
      <t>A026 - Matematica</t>
    </r>
  </si>
  <si>
    <t>Papetti Pietro</t>
  </si>
  <si>
    <t>Moscheni Pierino Alberto</t>
  </si>
  <si>
    <t>Rizzinelli Marco</t>
  </si>
  <si>
    <t>Mainetti  Serena</t>
  </si>
  <si>
    <t>Rossetto  Sara</t>
  </si>
  <si>
    <t>Bontacchio Moira J</t>
  </si>
  <si>
    <t>Altro titolo x 3</t>
  </si>
  <si>
    <t xml:space="preserve"> altro titolo</t>
  </si>
  <si>
    <t xml:space="preserve">Facchini Anna  </t>
  </si>
  <si>
    <r>
      <t xml:space="preserve">Classe di Concorso:  </t>
    </r>
    <r>
      <rPr>
        <b/>
        <sz val="10"/>
        <rFont val="Arial"/>
        <family val="2"/>
      </rPr>
      <t>A011 - Discipline letterarie e latino</t>
    </r>
  </si>
  <si>
    <t>Classe di Concorso: AD24 -  Lingua eLculture straniere negli istituti di istruzione secondaria di II° (TEDESCO)</t>
  </si>
  <si>
    <t>Classe di Concorso: AC24 -  Lingua eLculture straniere negli istituti di istruzione secondaria di II° (Spagnolo)</t>
  </si>
  <si>
    <t>Altro titolo x1</t>
  </si>
  <si>
    <t>Rosa  Daniela</t>
  </si>
  <si>
    <t>Gambino Filippo</t>
  </si>
  <si>
    <t>Gorruso Emanuela</t>
  </si>
  <si>
    <t>Lodi Vladimiro</t>
  </si>
  <si>
    <t xml:space="preserve">Russo Massimo </t>
  </si>
  <si>
    <t>Zanetti Dario</t>
  </si>
  <si>
    <t>Zanini Ivan</t>
  </si>
  <si>
    <t>Vacca Cosimo</t>
  </si>
  <si>
    <t>Classe di Concorso:B016 - Laboratori di sciien. e tecnol. informatiche</t>
  </si>
  <si>
    <t>Maffetti Laura</t>
  </si>
  <si>
    <t xml:space="preserve">Tanfoglio Lara </t>
  </si>
  <si>
    <t>Peli Michele</t>
  </si>
  <si>
    <t>Mirabile Angela</t>
  </si>
  <si>
    <t>Gianquinto Grazia</t>
  </si>
  <si>
    <t>Anni sc. sede</t>
  </si>
  <si>
    <t xml:space="preserve"> &gt; 5  Anni</t>
  </si>
  <si>
    <t>Svanera Giovanna</t>
  </si>
  <si>
    <t xml:space="preserve">Luciano Vincenzo </t>
  </si>
  <si>
    <t>OK</t>
  </si>
  <si>
    <t>Bucaletti Marco</t>
  </si>
  <si>
    <t>Galliani Mauro</t>
  </si>
  <si>
    <t>Lippoli Antonella</t>
  </si>
  <si>
    <t>Cristinelli Claudia</t>
  </si>
  <si>
    <r>
      <t>Berna Silvia</t>
    </r>
    <r>
      <rPr>
        <sz val="10"/>
        <color indexed="10"/>
        <rFont val="Arial"/>
        <family val="2"/>
      </rPr>
      <t xml:space="preserve"> </t>
    </r>
  </si>
  <si>
    <t>Olivari Rossella</t>
  </si>
  <si>
    <t xml:space="preserve">Scalici Giuseppa </t>
  </si>
  <si>
    <r>
      <rPr>
        <sz val="10"/>
        <color rgb="FFFF0000"/>
        <rFont val="Arial"/>
        <family val="2"/>
      </rPr>
      <t xml:space="preserve"> ***</t>
    </r>
    <r>
      <rPr>
        <sz val="10"/>
        <rFont val="Arial"/>
      </rPr>
      <t xml:space="preserve"> non pervenuta</t>
    </r>
  </si>
  <si>
    <t xml:space="preserve">Micali Maria  </t>
  </si>
  <si>
    <r>
      <t xml:space="preserve">Belardinelli Marta </t>
    </r>
    <r>
      <rPr>
        <sz val="10"/>
        <color indexed="10"/>
        <rFont val="Arial"/>
        <family val="2"/>
      </rPr>
      <t xml:space="preserve"> </t>
    </r>
  </si>
  <si>
    <r>
      <t>Bonfietti Marcella</t>
    </r>
    <r>
      <rPr>
        <sz val="10"/>
        <color indexed="10"/>
        <rFont val="Arial"/>
        <family val="2"/>
      </rPr>
      <t xml:space="preserve"> </t>
    </r>
  </si>
  <si>
    <t>Anno Scol 2021/22</t>
  </si>
  <si>
    <t>Bassi Marco</t>
  </si>
  <si>
    <t>Gardoni Emanuela</t>
  </si>
  <si>
    <t>Italia  Andrea</t>
  </si>
  <si>
    <t>Amato Emanuela</t>
  </si>
  <si>
    <t>Bugatti Anna</t>
  </si>
  <si>
    <t>Damiani Laura</t>
  </si>
  <si>
    <t>Bonomi Luca Nicola</t>
  </si>
  <si>
    <t xml:space="preserve">Martino Angelo </t>
  </si>
  <si>
    <t>Seneci Alessandra</t>
  </si>
  <si>
    <t>Amore Allen Giuseppe</t>
  </si>
  <si>
    <t>Befi Leandro</t>
  </si>
  <si>
    <t>Cuomo Alessandro</t>
  </si>
  <si>
    <r>
      <t xml:space="preserve">Cò Erik </t>
    </r>
    <r>
      <rPr>
        <sz val="10"/>
        <color rgb="FFFF0000"/>
        <rFont val="Arial"/>
        <family val="2"/>
      </rPr>
      <t xml:space="preserve"> </t>
    </r>
  </si>
  <si>
    <r>
      <t>Alampi Gianluca</t>
    </r>
    <r>
      <rPr>
        <sz val="10"/>
        <color rgb="FFC00000"/>
        <rFont val="Arial"/>
        <family val="2"/>
      </rPr>
      <t>***</t>
    </r>
  </si>
  <si>
    <t>Cosatto Filippo</t>
  </si>
  <si>
    <t>Rovati  Marco</t>
  </si>
  <si>
    <t>Capasso Luigi</t>
  </si>
  <si>
    <t xml:space="preserve">Castronovo Dafne </t>
  </si>
  <si>
    <t>Poli Stefania</t>
  </si>
  <si>
    <t xml:space="preserve">Polini Sonia </t>
  </si>
  <si>
    <t>Punteggio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</si>
</sst>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C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1" xfId="0" applyBorder="1" applyAlignment="1"/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/>
    <xf numFmtId="0" fontId="2" fillId="0" borderId="1" xfId="0" applyFont="1" applyBorder="1"/>
    <xf numFmtId="0" fontId="0" fillId="0" borderId="0" xfId="0" applyBorder="1"/>
    <xf numFmtId="0" fontId="0" fillId="0" borderId="0" xfId="0" applyBorder="1" applyAlignment="1"/>
    <xf numFmtId="0" fontId="1" fillId="0" borderId="0" xfId="0" applyFont="1" applyBorder="1"/>
    <xf numFmtId="0" fontId="0" fillId="0" borderId="2" xfId="0" applyBorder="1"/>
    <xf numFmtId="0" fontId="1" fillId="0" borderId="0" xfId="0" applyFont="1" applyBorder="1" applyAlignment="1"/>
    <xf numFmtId="0" fontId="1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Fill="1" applyBorder="1"/>
    <xf numFmtId="0" fontId="6" fillId="0" borderId="0" xfId="0" applyFont="1"/>
    <xf numFmtId="0" fontId="5" fillId="0" borderId="0" xfId="0" applyFont="1"/>
    <xf numFmtId="0" fontId="0" fillId="0" borderId="2" xfId="0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7" fillId="0" borderId="2" xfId="0" applyFont="1" applyBorder="1"/>
    <xf numFmtId="0" fontId="1" fillId="0" borderId="0" xfId="0" applyFont="1"/>
    <xf numFmtId="0" fontId="9" fillId="0" borderId="1" xfId="0" applyFont="1" applyBorder="1"/>
    <xf numFmtId="0" fontId="10" fillId="0" borderId="0" xfId="0" applyFont="1"/>
    <xf numFmtId="0" fontId="10" fillId="0" borderId="0" xfId="0" applyFont="1" applyAlignment="1">
      <alignment horizontal="center"/>
    </xf>
    <xf numFmtId="0" fontId="9" fillId="0" borderId="0" xfId="0" applyFont="1"/>
    <xf numFmtId="0" fontId="0" fillId="0" borderId="3" xfId="0" applyBorder="1"/>
    <xf numFmtId="0" fontId="9" fillId="0" borderId="0" xfId="0" applyFont="1" applyAlignment="1">
      <alignment horizontal="center"/>
    </xf>
    <xf numFmtId="0" fontId="8" fillId="0" borderId="1" xfId="0" applyFont="1" applyFill="1" applyBorder="1"/>
    <xf numFmtId="0" fontId="8" fillId="0" borderId="1" xfId="0" applyFont="1" applyBorder="1"/>
    <xf numFmtId="0" fontId="13" fillId="0" borderId="0" xfId="0" applyFont="1"/>
    <xf numFmtId="0" fontId="14" fillId="0" borderId="0" xfId="0" applyFont="1"/>
    <xf numFmtId="0" fontId="0" fillId="0" borderId="4" xfId="0" applyBorder="1"/>
    <xf numFmtId="0" fontId="8" fillId="0" borderId="0" xfId="0" applyFont="1" applyFill="1" applyBorder="1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5" fillId="0" borderId="1" xfId="0" applyFont="1" applyBorder="1"/>
    <xf numFmtId="0" fontId="8" fillId="0" borderId="0" xfId="0" applyFont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Border="1" applyAlignment="1"/>
    <xf numFmtId="0" fontId="1" fillId="0" borderId="2" xfId="0" applyFont="1" applyBorder="1" applyAlignment="1">
      <alignment horizontal="left"/>
    </xf>
    <xf numFmtId="0" fontId="13" fillId="0" borderId="1" xfId="0" applyFont="1" applyBorder="1"/>
    <xf numFmtId="0" fontId="0" fillId="0" borderId="5" xfId="0" applyBorder="1"/>
    <xf numFmtId="0" fontId="13" fillId="0" borderId="0" xfId="0" applyFont="1" applyFill="1" applyBorder="1"/>
    <xf numFmtId="0" fontId="0" fillId="2" borderId="1" xfId="0" applyFill="1" applyBorder="1"/>
    <xf numFmtId="0" fontId="8" fillId="2" borderId="1" xfId="0" applyFont="1" applyFill="1" applyBorder="1"/>
    <xf numFmtId="0" fontId="7" fillId="0" borderId="1" xfId="0" applyFont="1" applyFill="1" applyBorder="1"/>
    <xf numFmtId="0" fontId="8" fillId="0" borderId="0" xfId="0" applyFont="1" applyBorder="1"/>
    <xf numFmtId="0" fontId="13" fillId="0" borderId="0" xfId="0" applyFont="1" applyBorder="1"/>
    <xf numFmtId="2" fontId="8" fillId="0" borderId="0" xfId="0" applyNumberFormat="1" applyFont="1"/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15" fillId="0" borderId="0" xfId="0" applyFont="1"/>
    <xf numFmtId="0" fontId="9" fillId="0" borderId="1" xfId="0" applyFont="1" applyFill="1" applyBorder="1"/>
    <xf numFmtId="0" fontId="8" fillId="2" borderId="0" xfId="0" applyFont="1" applyFill="1" applyBorder="1"/>
    <xf numFmtId="0" fontId="16" fillId="0" borderId="0" xfId="0" applyFont="1"/>
    <xf numFmtId="0" fontId="13" fillId="2" borderId="0" xfId="0" applyFont="1" applyFill="1" applyBorder="1"/>
    <xf numFmtId="0" fontId="8" fillId="0" borderId="6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Fill="1"/>
    <xf numFmtId="0" fontId="0" fillId="0" borderId="1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0" xfId="0" applyFill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8" fillId="0" borderId="3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/>
    <xf numFmtId="0" fontId="0" fillId="2" borderId="0" xfId="0" applyFill="1" applyBorder="1"/>
    <xf numFmtId="0" fontId="9" fillId="2" borderId="1" xfId="0" applyFont="1" applyFill="1" applyBorder="1"/>
    <xf numFmtId="0" fontId="9" fillId="2" borderId="0" xfId="0" applyFont="1" applyFill="1" applyBorder="1"/>
    <xf numFmtId="0" fontId="1" fillId="2" borderId="4" xfId="0" applyFont="1" applyFill="1" applyBorder="1"/>
    <xf numFmtId="0" fontId="1" fillId="2" borderId="1" xfId="0" applyFont="1" applyFill="1" applyBorder="1"/>
    <xf numFmtId="0" fontId="16" fillId="2" borderId="1" xfId="0" applyFont="1" applyFill="1" applyBorder="1"/>
    <xf numFmtId="0" fontId="13" fillId="2" borderId="1" xfId="0" applyFont="1" applyFill="1" applyBorder="1"/>
    <xf numFmtId="0" fontId="5" fillId="2" borderId="0" xfId="0" applyFont="1" applyFill="1"/>
    <xf numFmtId="0" fontId="0" fillId="2" borderId="3" xfId="0" applyFill="1" applyBorder="1"/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2" fontId="8" fillId="0" borderId="0" xfId="0" applyNumberFormat="1" applyFont="1" applyAlignment="1">
      <alignment horizontal="center"/>
    </xf>
    <xf numFmtId="0" fontId="1" fillId="0" borderId="0" xfId="0" applyFont="1" applyBorder="1" applyAlignment="1"/>
    <xf numFmtId="0" fontId="1" fillId="0" borderId="4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8" fillId="0" borderId="0" xfId="0" applyFont="1" applyBorder="1" applyAlignment="1"/>
    <xf numFmtId="0" fontId="0" fillId="0" borderId="0" xfId="0" applyBorder="1" applyAlignment="1"/>
    <xf numFmtId="0" fontId="1" fillId="0" borderId="1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8" xfId="0" applyBorder="1" applyAlignment="1"/>
    <xf numFmtId="0" fontId="0" fillId="0" borderId="4" xfId="0" applyBorder="1" applyAlignment="1"/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/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justify"/>
    </xf>
    <xf numFmtId="0" fontId="0" fillId="0" borderId="1" xfId="0" applyBorder="1" applyAlignment="1">
      <alignment horizontal="center" vertical="justify"/>
    </xf>
    <xf numFmtId="0" fontId="3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/>
    <xf numFmtId="0" fontId="3" fillId="0" borderId="4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justify"/>
    </xf>
    <xf numFmtId="0" fontId="11" fillId="0" borderId="1" xfId="0" applyFont="1" applyBorder="1" applyAlignment="1">
      <alignment horizontal="center" vertical="justify"/>
    </xf>
    <xf numFmtId="0" fontId="7" fillId="0" borderId="1" xfId="0" applyFont="1" applyBorder="1" applyAlignment="1">
      <alignment horizontal="center" vertical="justify"/>
    </xf>
    <xf numFmtId="0" fontId="0" fillId="0" borderId="0" xfId="0" applyAlignment="1"/>
    <xf numFmtId="0" fontId="1" fillId="0" borderId="0" xfId="0" applyFont="1" applyAlignment="1"/>
    <xf numFmtId="0" fontId="1" fillId="0" borderId="2" xfId="0" applyFont="1" applyBorder="1" applyAlignment="1">
      <alignment horizontal="center" vertical="top"/>
    </xf>
    <xf numFmtId="0" fontId="10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 vertical="justify"/>
    </xf>
    <xf numFmtId="0" fontId="1" fillId="0" borderId="3" xfId="0" applyFont="1" applyBorder="1" applyAlignment="1">
      <alignment horizontal="center" vertical="justify"/>
    </xf>
    <xf numFmtId="0" fontId="1" fillId="2" borderId="0" xfId="0" applyFont="1" applyFill="1" applyBorder="1" applyAlignment="1"/>
    <xf numFmtId="0" fontId="0" fillId="0" borderId="5" xfId="0" applyBorder="1" applyAlignment="1"/>
    <xf numFmtId="0" fontId="0" fillId="0" borderId="2" xfId="0" applyBorder="1" applyAlignment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8" fillId="0" borderId="5" xfId="0" applyFont="1" applyBorder="1" applyAlignment="1">
      <alignment wrapText="1"/>
    </xf>
    <xf numFmtId="0" fontId="0" fillId="0" borderId="2" xfId="0" applyBorder="1" applyAlignment="1">
      <alignment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" fillId="0" borderId="9" xfId="0" applyFont="1" applyBorder="1" applyAlignment="1">
      <alignment horizont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3"/>
  <sheetViews>
    <sheetView workbookViewId="0">
      <selection activeCell="E39" sqref="E39"/>
    </sheetView>
  </sheetViews>
  <sheetFormatPr defaultRowHeight="12.75" x14ac:dyDescent="0.2"/>
  <cols>
    <col min="1" max="1" width="5.42578125" style="17" bestFit="1" customWidth="1"/>
    <col min="2" max="2" width="4.42578125" customWidth="1"/>
    <col min="3" max="3" width="18.7109375" customWidth="1"/>
    <col min="4" max="4" width="4.28515625" customWidth="1"/>
    <col min="5" max="5" width="4" customWidth="1"/>
    <col min="6" max="6" width="4.42578125" customWidth="1"/>
    <col min="7" max="7" width="4.7109375" customWidth="1"/>
    <col min="8" max="8" width="4.28515625" customWidth="1"/>
    <col min="9" max="10" width="4.42578125" customWidth="1"/>
    <col min="11" max="13" width="3.7109375" customWidth="1"/>
    <col min="14" max="15" width="4.42578125" customWidth="1"/>
    <col min="16" max="16" width="5.42578125" customWidth="1"/>
    <col min="17" max="17" width="7.5703125" customWidth="1"/>
    <col min="18" max="18" width="8.140625" customWidth="1"/>
    <col min="19" max="19" width="7.42578125" customWidth="1"/>
    <col min="20" max="20" width="7.28515625" customWidth="1"/>
    <col min="21" max="21" width="6.85546875" customWidth="1"/>
    <col min="22" max="22" width="5" customWidth="1"/>
    <col min="23" max="23" width="7" customWidth="1"/>
    <col min="24" max="24" width="6.28515625" customWidth="1"/>
    <col min="25" max="26" width="7.140625" customWidth="1"/>
    <col min="27" max="27" width="6.7109375" customWidth="1"/>
    <col min="28" max="28" width="7.85546875" customWidth="1"/>
    <col min="29" max="29" width="3.7109375" customWidth="1"/>
  </cols>
  <sheetData>
    <row r="1" spans="1:30" x14ac:dyDescent="0.2">
      <c r="D1" s="102" t="s">
        <v>26</v>
      </c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2" spans="1:30" x14ac:dyDescent="0.2">
      <c r="D2" s="102" t="s">
        <v>67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</row>
    <row r="3" spans="1:30" s="6" customFormat="1" x14ac:dyDescent="0.2">
      <c r="A3" s="16"/>
    </row>
    <row r="4" spans="1:30" s="6" customFormat="1" x14ac:dyDescent="0.2">
      <c r="A4" s="16"/>
      <c r="O4" s="10"/>
    </row>
    <row r="5" spans="1:30" s="6" customFormat="1" x14ac:dyDescent="0.2">
      <c r="A5" s="16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2" t="s">
        <v>181</v>
      </c>
      <c r="Q5" s="102"/>
      <c r="R5" s="102"/>
      <c r="S5" s="102"/>
      <c r="T5" s="102"/>
    </row>
    <row r="6" spans="1:30" s="6" customFormat="1" x14ac:dyDescent="0.2">
      <c r="A6" s="16"/>
      <c r="C6" s="102"/>
      <c r="D6" s="102"/>
      <c r="E6" s="102"/>
      <c r="F6" s="102"/>
      <c r="G6" s="102"/>
    </row>
    <row r="7" spans="1:30" s="6" customFormat="1" x14ac:dyDescent="0.2">
      <c r="A7" s="16"/>
      <c r="C7" s="10"/>
      <c r="D7" s="10"/>
      <c r="E7" s="10"/>
      <c r="F7" s="10"/>
      <c r="G7" s="10"/>
      <c r="Q7" s="10"/>
      <c r="R7" s="10"/>
      <c r="S7" s="10"/>
      <c r="T7" s="10"/>
      <c r="U7" s="10"/>
    </row>
    <row r="8" spans="1:30" s="6" customFormat="1" x14ac:dyDescent="0.2">
      <c r="A8" s="16"/>
      <c r="D8" s="106" t="s">
        <v>118</v>
      </c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</row>
    <row r="9" spans="1:30" s="6" customFormat="1" x14ac:dyDescent="0.2">
      <c r="A9" s="16"/>
      <c r="D9" s="4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30" x14ac:dyDescent="0.2">
      <c r="C10" s="8"/>
    </row>
    <row r="11" spans="1:30" ht="12.75" customHeight="1" x14ac:dyDescent="0.2">
      <c r="A11" s="103" t="s">
        <v>39</v>
      </c>
      <c r="B11" s="108" t="s">
        <v>30</v>
      </c>
      <c r="C11" s="103" t="s">
        <v>0</v>
      </c>
      <c r="D11" s="122" t="s">
        <v>1</v>
      </c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 t="s">
        <v>6</v>
      </c>
      <c r="R11" s="115"/>
      <c r="S11" s="115"/>
      <c r="T11" s="115"/>
      <c r="U11" s="115"/>
      <c r="V11" s="115" t="s">
        <v>12</v>
      </c>
      <c r="W11" s="116"/>
      <c r="X11" s="116"/>
      <c r="Y11" s="116"/>
      <c r="Z11" s="116"/>
      <c r="AA11" s="116"/>
      <c r="AB11" s="110" t="s">
        <v>28</v>
      </c>
      <c r="AD11" s="88" t="s">
        <v>202</v>
      </c>
    </row>
    <row r="12" spans="1:30" ht="40.5" customHeight="1" x14ac:dyDescent="0.2">
      <c r="A12" s="104"/>
      <c r="B12" s="108"/>
      <c r="C12" s="104"/>
      <c r="D12" s="111" t="s">
        <v>2</v>
      </c>
      <c r="E12" s="112"/>
      <c r="F12" s="112" t="s">
        <v>3</v>
      </c>
      <c r="G12" s="112"/>
      <c r="H12" s="113" t="s">
        <v>4</v>
      </c>
      <c r="I12" s="113"/>
      <c r="J12" s="113"/>
      <c r="K12" s="123" t="s">
        <v>5</v>
      </c>
      <c r="L12" s="124"/>
      <c r="M12" s="124"/>
      <c r="N12" s="125"/>
      <c r="O12" s="23"/>
      <c r="P12" s="12" t="s">
        <v>37</v>
      </c>
      <c r="Q12" s="114" t="s">
        <v>7</v>
      </c>
      <c r="R12" s="115" t="s">
        <v>8</v>
      </c>
      <c r="S12" s="115"/>
      <c r="T12" s="117" t="s">
        <v>45</v>
      </c>
      <c r="U12" s="119" t="s">
        <v>11</v>
      </c>
      <c r="V12" s="114" t="s">
        <v>13</v>
      </c>
      <c r="W12" s="3" t="s">
        <v>14</v>
      </c>
      <c r="X12" s="46" t="s">
        <v>15</v>
      </c>
      <c r="Y12" s="2" t="s">
        <v>150</v>
      </c>
      <c r="Z12" s="119" t="s">
        <v>11</v>
      </c>
      <c r="AA12" s="114" t="s">
        <v>38</v>
      </c>
      <c r="AB12" s="110"/>
      <c r="AD12" s="17"/>
    </row>
    <row r="13" spans="1:30" ht="26.25" customHeight="1" x14ac:dyDescent="0.2">
      <c r="A13" s="104"/>
      <c r="B13" s="108"/>
      <c r="C13" s="104"/>
      <c r="D13" s="9" t="s">
        <v>18</v>
      </c>
      <c r="E13" s="5" t="s">
        <v>11</v>
      </c>
      <c r="F13" s="4" t="s">
        <v>18</v>
      </c>
      <c r="G13" s="5" t="s">
        <v>11</v>
      </c>
      <c r="H13" s="4" t="s">
        <v>18</v>
      </c>
      <c r="I13" s="4" t="s">
        <v>18</v>
      </c>
      <c r="J13" s="5" t="s">
        <v>11</v>
      </c>
      <c r="K13" s="4" t="s">
        <v>19</v>
      </c>
      <c r="L13" s="4" t="s">
        <v>20</v>
      </c>
      <c r="M13" s="5" t="s">
        <v>21</v>
      </c>
      <c r="N13" s="9" t="s">
        <v>29</v>
      </c>
      <c r="O13" s="9"/>
      <c r="P13" s="4" t="s">
        <v>11</v>
      </c>
      <c r="Q13" s="114"/>
      <c r="R13" s="2" t="s">
        <v>9</v>
      </c>
      <c r="S13" s="2" t="s">
        <v>35</v>
      </c>
      <c r="T13" s="118"/>
      <c r="U13" s="119"/>
      <c r="V13" s="114"/>
      <c r="W13" s="121" t="s">
        <v>17</v>
      </c>
      <c r="X13" s="121"/>
      <c r="Y13" s="121"/>
      <c r="Z13" s="120"/>
      <c r="AA13" s="114"/>
      <c r="AB13" s="110"/>
      <c r="AD13" s="17"/>
    </row>
    <row r="14" spans="1:30" x14ac:dyDescent="0.2">
      <c r="A14" s="105"/>
      <c r="B14" s="108"/>
      <c r="C14" s="104"/>
      <c r="D14" s="9" t="s">
        <v>22</v>
      </c>
      <c r="E14" s="4"/>
      <c r="F14" s="4" t="s">
        <v>23</v>
      </c>
      <c r="G14" s="4"/>
      <c r="H14" s="4" t="s">
        <v>23</v>
      </c>
      <c r="I14" s="4" t="s">
        <v>24</v>
      </c>
      <c r="J14" s="4"/>
      <c r="K14" s="4" t="s">
        <v>24</v>
      </c>
      <c r="L14" s="4" t="s">
        <v>23</v>
      </c>
      <c r="M14" s="4" t="s">
        <v>25</v>
      </c>
      <c r="N14" s="4"/>
      <c r="O14" s="4"/>
      <c r="P14" s="4"/>
      <c r="Q14" s="1"/>
      <c r="R14" s="4"/>
      <c r="S14" s="4"/>
      <c r="T14" s="4"/>
      <c r="U14" s="4"/>
      <c r="V14" s="4"/>
      <c r="W14" s="4"/>
      <c r="X14" s="4"/>
      <c r="Y14" s="4"/>
      <c r="Z14" s="4"/>
      <c r="AA14" s="2"/>
      <c r="AB14" s="4"/>
      <c r="AD14" s="17"/>
    </row>
    <row r="15" spans="1:30" ht="12.75" hidden="1" customHeight="1" x14ac:dyDescent="0.2">
      <c r="A15" s="18"/>
      <c r="B15" s="108"/>
      <c r="C15" s="109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7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D15" s="17"/>
    </row>
    <row r="16" spans="1:30" x14ac:dyDescent="0.2">
      <c r="A16" s="14" t="s">
        <v>40</v>
      </c>
      <c r="B16" s="4">
        <v>1</v>
      </c>
      <c r="C16" s="4" t="s">
        <v>32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D16" s="17">
        <v>344</v>
      </c>
    </row>
    <row r="17" spans="1:30" x14ac:dyDescent="0.2">
      <c r="A17" s="14" t="s">
        <v>40</v>
      </c>
      <c r="B17" s="4">
        <f>B16+1</f>
        <v>2</v>
      </c>
      <c r="C17" s="4" t="s">
        <v>49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D17" s="17">
        <v>196</v>
      </c>
    </row>
    <row r="18" spans="1:30" x14ac:dyDescent="0.2">
      <c r="A18" s="14" t="s">
        <v>40</v>
      </c>
      <c r="B18" s="4">
        <f>B17+1</f>
        <v>3</v>
      </c>
      <c r="C18" s="52" t="s">
        <v>151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D18" s="17">
        <v>55</v>
      </c>
    </row>
    <row r="21" spans="1:30" x14ac:dyDescent="0.2">
      <c r="N21" s="43" t="s">
        <v>36</v>
      </c>
      <c r="O21" s="43"/>
      <c r="P21" s="43"/>
      <c r="Q21" s="43"/>
      <c r="R21" s="43"/>
    </row>
    <row r="22" spans="1:30" x14ac:dyDescent="0.2">
      <c r="N22" s="43" t="s">
        <v>57</v>
      </c>
      <c r="O22" s="43"/>
      <c r="P22" s="43"/>
      <c r="Q22" s="43"/>
      <c r="R22" s="43"/>
    </row>
    <row r="23" spans="1:30" ht="14.25" x14ac:dyDescent="0.2">
      <c r="N23" s="29"/>
      <c r="O23" s="29"/>
      <c r="P23" s="29"/>
      <c r="Q23" s="29"/>
      <c r="R23" s="29"/>
      <c r="S23" s="29"/>
      <c r="T23" s="29"/>
    </row>
    <row r="24" spans="1:30" ht="14.25" x14ac:dyDescent="0.2">
      <c r="N24" s="29"/>
      <c r="O24" s="29"/>
      <c r="P24" s="29"/>
      <c r="Q24" s="29"/>
      <c r="R24" s="29"/>
      <c r="S24" s="29"/>
      <c r="T24" s="29"/>
    </row>
    <row r="26" spans="1:30" ht="15" x14ac:dyDescent="0.2">
      <c r="J26" s="22"/>
      <c r="K26" s="29"/>
      <c r="L26" s="29"/>
      <c r="M26" s="29"/>
      <c r="N26" s="29"/>
      <c r="O26" s="29"/>
      <c r="P26" s="29"/>
      <c r="Q26" s="29"/>
    </row>
    <row r="27" spans="1:30" ht="15" x14ac:dyDescent="0.2">
      <c r="J27" s="22"/>
      <c r="K27" s="29"/>
      <c r="L27" s="29"/>
      <c r="M27" s="29"/>
      <c r="N27" s="29"/>
      <c r="O27" s="29"/>
      <c r="P27" s="29"/>
      <c r="Q27" s="29"/>
    </row>
    <row r="28" spans="1:30" ht="15" x14ac:dyDescent="0.2">
      <c r="J28" s="22"/>
      <c r="K28" s="29"/>
      <c r="L28" s="29"/>
      <c r="M28" s="29"/>
      <c r="N28" s="29"/>
      <c r="O28" s="29"/>
      <c r="P28" s="29"/>
      <c r="Q28" s="29"/>
    </row>
    <row r="32" spans="1:30" ht="14.25" x14ac:dyDescent="0.2"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</row>
    <row r="33" spans="2:15" ht="14.25" x14ac:dyDescent="0.2"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</row>
  </sheetData>
  <mergeCells count="24">
    <mergeCell ref="AB11:AB13"/>
    <mergeCell ref="D12:E12"/>
    <mergeCell ref="F12:G12"/>
    <mergeCell ref="H12:J12"/>
    <mergeCell ref="Q12:Q13"/>
    <mergeCell ref="R12:S12"/>
    <mergeCell ref="Q11:U11"/>
    <mergeCell ref="V11:AA11"/>
    <mergeCell ref="T12:T13"/>
    <mergeCell ref="V12:V13"/>
    <mergeCell ref="Z12:Z13"/>
    <mergeCell ref="AA12:AA13"/>
    <mergeCell ref="W13:Y13"/>
    <mergeCell ref="D11:P11"/>
    <mergeCell ref="K12:N12"/>
    <mergeCell ref="U12:U13"/>
    <mergeCell ref="P5:T5"/>
    <mergeCell ref="A11:A14"/>
    <mergeCell ref="D1:P1"/>
    <mergeCell ref="D2:N2"/>
    <mergeCell ref="D8:P8"/>
    <mergeCell ref="B11:B15"/>
    <mergeCell ref="C6:G6"/>
    <mergeCell ref="C11:C15"/>
  </mergeCells>
  <phoneticPr fontId="0" type="noConversion"/>
  <pageMargins left="0.32" right="0.21" top="1" bottom="1" header="0.5" footer="0.5"/>
  <pageSetup paperSize="9" scale="8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C32"/>
  <sheetViews>
    <sheetView workbookViewId="0">
      <selection activeCell="AA31" sqref="AA31"/>
    </sheetView>
  </sheetViews>
  <sheetFormatPr defaultRowHeight="12.75" x14ac:dyDescent="0.2"/>
  <cols>
    <col min="1" max="1" width="5.42578125" style="17" bestFit="1" customWidth="1"/>
    <col min="2" max="2" width="4.42578125" customWidth="1"/>
    <col min="3" max="3" width="20" customWidth="1"/>
    <col min="4" max="4" width="5" customWidth="1"/>
    <col min="5" max="5" width="4" customWidth="1"/>
    <col min="6" max="6" width="4.42578125" customWidth="1"/>
    <col min="7" max="7" width="4.7109375" customWidth="1"/>
    <col min="8" max="8" width="4.28515625" customWidth="1"/>
    <col min="9" max="10" width="4.42578125" customWidth="1"/>
    <col min="11" max="13" width="3.7109375" customWidth="1"/>
    <col min="14" max="15" width="4.42578125" customWidth="1"/>
    <col min="16" max="16" width="5.42578125" customWidth="1"/>
    <col min="17" max="17" width="7.5703125" customWidth="1"/>
    <col min="18" max="18" width="8.140625" customWidth="1"/>
    <col min="19" max="19" width="7.42578125" customWidth="1"/>
    <col min="20" max="20" width="7.28515625" customWidth="1"/>
    <col min="21" max="21" width="6.85546875" customWidth="1"/>
    <col min="22" max="22" width="5" customWidth="1"/>
    <col min="23" max="25" width="6.7109375" customWidth="1"/>
    <col min="26" max="26" width="7.140625" customWidth="1"/>
    <col min="27" max="27" width="5.7109375" customWidth="1"/>
    <col min="28" max="28" width="3.7109375" customWidth="1"/>
  </cols>
  <sheetData>
    <row r="1" spans="1:29" s="6" customFormat="1" x14ac:dyDescent="0.2">
      <c r="A1" s="16"/>
      <c r="D1" s="102" t="s">
        <v>26</v>
      </c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2" spans="1:29" s="6" customFormat="1" x14ac:dyDescent="0.2">
      <c r="A2" s="16"/>
      <c r="D2" s="102" t="s">
        <v>64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"/>
    </row>
    <row r="3" spans="1:29" s="6" customFormat="1" x14ac:dyDescent="0.2">
      <c r="A3" s="16"/>
      <c r="D3" s="7" t="s">
        <v>31</v>
      </c>
      <c r="E3" s="7"/>
      <c r="F3" s="7"/>
      <c r="G3" s="7"/>
      <c r="O3" s="102"/>
      <c r="P3" s="102"/>
      <c r="Q3" s="102"/>
      <c r="R3" s="102"/>
      <c r="S3" s="102"/>
      <c r="T3" s="10"/>
      <c r="U3" s="10"/>
    </row>
    <row r="4" spans="1:29" s="6" customFormat="1" x14ac:dyDescent="0.2">
      <c r="A4" s="16"/>
      <c r="D4" s="7"/>
      <c r="E4" s="7"/>
      <c r="F4" s="7"/>
      <c r="G4" s="7"/>
      <c r="O4" s="10"/>
      <c r="P4" s="10"/>
      <c r="Q4" s="10"/>
      <c r="R4" s="10"/>
      <c r="S4" s="10"/>
      <c r="T4" s="10"/>
      <c r="U4" s="10"/>
    </row>
    <row r="5" spans="1:29" s="6" customFormat="1" x14ac:dyDescent="0.2">
      <c r="A5" s="16"/>
      <c r="D5" s="7"/>
      <c r="E5" s="7"/>
      <c r="F5" s="7"/>
      <c r="G5" s="7"/>
      <c r="O5" s="102" t="s">
        <v>181</v>
      </c>
      <c r="P5" s="102"/>
      <c r="Q5" s="102"/>
      <c r="R5" s="102"/>
      <c r="S5" s="102"/>
      <c r="T5" s="10"/>
      <c r="U5" s="10"/>
    </row>
    <row r="6" spans="1:29" s="6" customFormat="1" x14ac:dyDescent="0.2">
      <c r="A6" s="16"/>
      <c r="D6" s="7"/>
      <c r="E6" s="7"/>
      <c r="F6" s="7"/>
      <c r="G6" s="7"/>
      <c r="O6" s="10"/>
      <c r="P6" s="10"/>
      <c r="Q6" s="10"/>
      <c r="R6" s="10"/>
      <c r="S6" s="10"/>
      <c r="T6" s="10"/>
      <c r="U6" s="10"/>
    </row>
    <row r="7" spans="1:29" s="6" customFormat="1" x14ac:dyDescent="0.2">
      <c r="A7" s="16"/>
      <c r="D7" s="10" t="s">
        <v>127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29" s="6" customFormat="1" x14ac:dyDescent="0.2">
      <c r="A8" s="16"/>
      <c r="C8" s="8"/>
      <c r="D8"/>
      <c r="E8"/>
      <c r="F8"/>
      <c r="G8"/>
      <c r="H8" s="7"/>
      <c r="I8" s="7"/>
      <c r="J8" s="7"/>
      <c r="K8" s="7"/>
      <c r="L8" s="7"/>
      <c r="M8" s="7"/>
      <c r="N8" s="7"/>
      <c r="O8" s="7"/>
      <c r="P8" s="7"/>
    </row>
    <row r="9" spans="1:29" x14ac:dyDescent="0.2">
      <c r="C9" s="103" t="s">
        <v>0</v>
      </c>
      <c r="D9" s="48" t="s">
        <v>1</v>
      </c>
      <c r="E9" s="14"/>
      <c r="F9" s="14"/>
      <c r="G9" s="14"/>
    </row>
    <row r="10" spans="1:29" x14ac:dyDescent="0.2">
      <c r="A10" s="103" t="s">
        <v>39</v>
      </c>
      <c r="B10" s="108" t="s">
        <v>30</v>
      </c>
      <c r="C10" s="104"/>
      <c r="D10" s="111" t="s">
        <v>2</v>
      </c>
      <c r="E10" s="112"/>
      <c r="F10" s="112" t="s">
        <v>3</v>
      </c>
      <c r="G10" s="112"/>
      <c r="H10" s="14"/>
      <c r="I10" s="14"/>
      <c r="J10" s="14"/>
      <c r="K10" s="14"/>
      <c r="L10" s="14"/>
      <c r="M10" s="14"/>
      <c r="N10" s="14"/>
      <c r="O10" s="14"/>
      <c r="P10" s="14"/>
      <c r="Q10" s="115" t="s">
        <v>6</v>
      </c>
      <c r="R10" s="115"/>
      <c r="S10" s="115"/>
      <c r="T10" s="115"/>
      <c r="U10" s="115"/>
      <c r="V10" s="115" t="s">
        <v>12</v>
      </c>
      <c r="W10" s="116"/>
      <c r="X10" s="116"/>
      <c r="Y10" s="116"/>
      <c r="Z10" s="116"/>
      <c r="AA10" s="116"/>
      <c r="AC10" s="43" t="s">
        <v>202</v>
      </c>
    </row>
    <row r="11" spans="1:29" ht="40.5" customHeight="1" x14ac:dyDescent="0.2">
      <c r="A11" s="104"/>
      <c r="B11" s="108"/>
      <c r="C11" s="104"/>
      <c r="D11" s="9" t="s">
        <v>18</v>
      </c>
      <c r="E11" s="5" t="s">
        <v>11</v>
      </c>
      <c r="F11" s="4" t="s">
        <v>18</v>
      </c>
      <c r="G11" s="5" t="s">
        <v>11</v>
      </c>
      <c r="H11" s="113" t="s">
        <v>4</v>
      </c>
      <c r="I11" s="113"/>
      <c r="J11" s="113"/>
      <c r="K11" s="123" t="s">
        <v>5</v>
      </c>
      <c r="L11" s="124"/>
      <c r="M11" s="124"/>
      <c r="N11" s="125"/>
      <c r="O11" s="23" t="s">
        <v>11</v>
      </c>
      <c r="P11" s="12" t="s">
        <v>37</v>
      </c>
      <c r="Q11" s="114" t="s">
        <v>7</v>
      </c>
      <c r="R11" s="115" t="s">
        <v>8</v>
      </c>
      <c r="S11" s="115"/>
      <c r="T11" s="117" t="s">
        <v>45</v>
      </c>
      <c r="U11" s="119" t="s">
        <v>11</v>
      </c>
      <c r="V11" s="114" t="s">
        <v>13</v>
      </c>
      <c r="W11" s="3" t="s">
        <v>14</v>
      </c>
      <c r="X11" s="46" t="s">
        <v>88</v>
      </c>
      <c r="Y11" s="2" t="s">
        <v>16</v>
      </c>
      <c r="Z11" s="119" t="s">
        <v>11</v>
      </c>
      <c r="AA11" s="114" t="s">
        <v>38</v>
      </c>
    </row>
    <row r="12" spans="1:29" ht="26.25" customHeight="1" x14ac:dyDescent="0.2">
      <c r="A12" s="104"/>
      <c r="B12" s="108"/>
      <c r="C12" s="104"/>
      <c r="D12" s="9" t="s">
        <v>22</v>
      </c>
      <c r="E12" s="4"/>
      <c r="F12" s="4" t="s">
        <v>23</v>
      </c>
      <c r="G12" s="4"/>
      <c r="H12" s="4" t="s">
        <v>18</v>
      </c>
      <c r="I12" s="4" t="s">
        <v>18</v>
      </c>
      <c r="J12" s="5" t="s">
        <v>11</v>
      </c>
      <c r="K12" s="4" t="s">
        <v>19</v>
      </c>
      <c r="L12" s="4" t="s">
        <v>20</v>
      </c>
      <c r="M12" s="5" t="s">
        <v>21</v>
      </c>
      <c r="N12" s="9" t="s">
        <v>29</v>
      </c>
      <c r="O12" s="9"/>
      <c r="P12" s="4" t="s">
        <v>11</v>
      </c>
      <c r="Q12" s="114"/>
      <c r="R12" s="2" t="s">
        <v>9</v>
      </c>
      <c r="S12" s="2" t="s">
        <v>35</v>
      </c>
      <c r="T12" s="118"/>
      <c r="U12" s="119"/>
      <c r="V12" s="114"/>
      <c r="W12" s="121" t="s">
        <v>17</v>
      </c>
      <c r="X12" s="121"/>
      <c r="Y12" s="121"/>
      <c r="Z12" s="120"/>
      <c r="AA12" s="114"/>
    </row>
    <row r="13" spans="1:29" x14ac:dyDescent="0.2">
      <c r="A13" s="105"/>
      <c r="B13" s="108"/>
      <c r="C13" s="109"/>
      <c r="D13" s="6"/>
      <c r="E13" s="6"/>
      <c r="F13" s="6"/>
      <c r="G13" s="6"/>
      <c r="H13" s="4" t="s">
        <v>23</v>
      </c>
      <c r="I13" s="4" t="s">
        <v>24</v>
      </c>
      <c r="J13" s="4"/>
      <c r="K13" s="4" t="s">
        <v>24</v>
      </c>
      <c r="L13" s="4" t="s">
        <v>23</v>
      </c>
      <c r="M13" s="4" t="s">
        <v>25</v>
      </c>
      <c r="N13" s="4"/>
      <c r="O13" s="4"/>
      <c r="P13" s="4"/>
      <c r="Q13" s="1"/>
      <c r="R13" s="4"/>
      <c r="S13" s="4"/>
      <c r="T13" s="4"/>
      <c r="U13" s="4"/>
      <c r="V13" s="4"/>
      <c r="W13" s="4"/>
      <c r="X13" s="4"/>
      <c r="Y13" s="4"/>
      <c r="Z13" s="4"/>
      <c r="AA13" s="79"/>
    </row>
    <row r="14" spans="1:29" hidden="1" x14ac:dyDescent="0.2">
      <c r="A14" s="18"/>
      <c r="B14" s="108"/>
      <c r="C14" s="4"/>
      <c r="D14" s="4"/>
      <c r="E14" s="4"/>
      <c r="F14" s="4"/>
      <c r="G14" s="4"/>
      <c r="H14" s="6"/>
      <c r="I14" s="6"/>
      <c r="J14" s="6"/>
      <c r="K14" s="6"/>
      <c r="L14" s="6"/>
      <c r="M14" s="6"/>
      <c r="N14" s="6"/>
      <c r="O14" s="6"/>
      <c r="P14" s="6"/>
      <c r="Q14" s="7"/>
      <c r="R14" s="6"/>
      <c r="S14" s="6"/>
      <c r="T14" s="6"/>
      <c r="U14" s="6"/>
      <c r="V14" s="6"/>
      <c r="W14" s="6"/>
      <c r="X14" s="6"/>
      <c r="Y14" s="6"/>
      <c r="Z14" s="6"/>
      <c r="AA14" s="6"/>
    </row>
    <row r="15" spans="1:29" x14ac:dyDescent="0.2">
      <c r="A15" s="68" t="s">
        <v>40</v>
      </c>
      <c r="B15" s="52">
        <v>1</v>
      </c>
      <c r="C15" s="52" t="s">
        <v>172</v>
      </c>
      <c r="D15" s="52"/>
      <c r="E15" s="52"/>
      <c r="F15" s="52"/>
      <c r="G15" s="52"/>
      <c r="H15" s="52"/>
      <c r="I15" s="52"/>
      <c r="J15" s="52"/>
      <c r="K15" s="52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50"/>
      <c r="AC15">
        <v>115</v>
      </c>
    </row>
    <row r="16" spans="1:29" x14ac:dyDescent="0.2">
      <c r="A16" s="14" t="s">
        <v>40</v>
      </c>
      <c r="B16" s="4">
        <v>2</v>
      </c>
      <c r="C16" s="4" t="s">
        <v>75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50"/>
      <c r="AC16">
        <v>89</v>
      </c>
    </row>
    <row r="17" spans="1:29" x14ac:dyDescent="0.2">
      <c r="A17" s="77" t="s">
        <v>41</v>
      </c>
      <c r="B17" s="4">
        <v>1</v>
      </c>
      <c r="C17" s="4" t="s">
        <v>197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50"/>
      <c r="AC17">
        <v>32</v>
      </c>
    </row>
    <row r="18" spans="1:29" x14ac:dyDescent="0.2">
      <c r="A18" s="78" t="s">
        <v>41</v>
      </c>
      <c r="B18" s="4">
        <v>2</v>
      </c>
      <c r="C18" s="4" t="s">
        <v>184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50"/>
      <c r="AC18">
        <v>30</v>
      </c>
    </row>
    <row r="20" spans="1:29" x14ac:dyDescent="0.2">
      <c r="Z20" s="43"/>
    </row>
    <row r="21" spans="1:29" ht="15" x14ac:dyDescent="0.2">
      <c r="C21" s="22"/>
      <c r="D21" s="22"/>
      <c r="E21" s="22"/>
      <c r="F21" s="22"/>
      <c r="G21" s="22"/>
    </row>
    <row r="22" spans="1:29" ht="15" x14ac:dyDescent="0.2"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</row>
    <row r="23" spans="1:29" ht="15" x14ac:dyDescent="0.2"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9"/>
      <c r="N23" s="29" t="s">
        <v>36</v>
      </c>
      <c r="O23" s="29"/>
      <c r="P23" s="29"/>
      <c r="Q23" s="29"/>
      <c r="R23" s="29"/>
      <c r="S23" s="30"/>
      <c r="T23" s="29"/>
      <c r="W23" s="63"/>
    </row>
    <row r="24" spans="1:29" ht="15" x14ac:dyDescent="0.2"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9"/>
      <c r="N24" s="29" t="s">
        <v>54</v>
      </c>
      <c r="O24" s="29"/>
      <c r="P24" s="29"/>
      <c r="Q24" s="29"/>
      <c r="R24" s="29"/>
      <c r="S24" s="30"/>
      <c r="T24" s="29"/>
    </row>
    <row r="25" spans="1:29" ht="15" x14ac:dyDescent="0.2"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</row>
    <row r="26" spans="1:29" ht="15" x14ac:dyDescent="0.2"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</row>
    <row r="27" spans="1:29" ht="15" x14ac:dyDescent="0.2"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9" ht="15" x14ac:dyDescent="0.2"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</row>
    <row r="29" spans="1:29" ht="15" x14ac:dyDescent="0.2"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</row>
    <row r="30" spans="1:29" ht="15" x14ac:dyDescent="0.2">
      <c r="C30" s="31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2"/>
      <c r="Q30" s="22"/>
      <c r="R30" s="22"/>
      <c r="S30" s="22"/>
      <c r="T30" s="22"/>
    </row>
    <row r="31" spans="1:29" ht="15" x14ac:dyDescent="0.2"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</row>
    <row r="32" spans="1:29" ht="15" x14ac:dyDescent="0.2"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</row>
  </sheetData>
  <mergeCells count="21">
    <mergeCell ref="D1:P1"/>
    <mergeCell ref="D2:N2"/>
    <mergeCell ref="B10:B14"/>
    <mergeCell ref="C9:C13"/>
    <mergeCell ref="U11:U12"/>
    <mergeCell ref="O5:S5"/>
    <mergeCell ref="O3:S3"/>
    <mergeCell ref="A10:A13"/>
    <mergeCell ref="Z11:Z12"/>
    <mergeCell ref="K11:N11"/>
    <mergeCell ref="T11:T12"/>
    <mergeCell ref="F10:G10"/>
    <mergeCell ref="D10:E10"/>
    <mergeCell ref="R11:S11"/>
    <mergeCell ref="H11:J11"/>
    <mergeCell ref="Q11:Q12"/>
    <mergeCell ref="V10:AA10"/>
    <mergeCell ref="Q10:U10"/>
    <mergeCell ref="AA11:AA12"/>
    <mergeCell ref="V11:V12"/>
    <mergeCell ref="W12:Y12"/>
  </mergeCells>
  <phoneticPr fontId="0" type="noConversion"/>
  <pageMargins left="0.2" right="0.23" top="1" bottom="1" header="0.5" footer="0.5"/>
  <pageSetup paperSize="9" scale="8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C26"/>
  <sheetViews>
    <sheetView workbookViewId="0">
      <selection activeCell="D12" sqref="D12:AA19"/>
    </sheetView>
  </sheetViews>
  <sheetFormatPr defaultRowHeight="12.75" x14ac:dyDescent="0.2"/>
  <cols>
    <col min="1" max="1" width="3.7109375" style="17" customWidth="1"/>
    <col min="2" max="2" width="4.42578125" customWidth="1"/>
    <col min="3" max="3" width="18.7109375" bestFit="1" customWidth="1"/>
    <col min="4" max="4" width="4.28515625" customWidth="1"/>
    <col min="5" max="5" width="4" customWidth="1"/>
    <col min="6" max="6" width="4.42578125" customWidth="1"/>
    <col min="7" max="7" width="4.7109375" customWidth="1"/>
    <col min="8" max="8" width="4.28515625" customWidth="1"/>
    <col min="9" max="10" width="4.42578125" customWidth="1"/>
    <col min="11" max="13" width="3.7109375" customWidth="1"/>
    <col min="14" max="15" width="4.42578125" customWidth="1"/>
    <col min="16" max="16" width="5.42578125" customWidth="1"/>
    <col min="17" max="18" width="7.5703125" customWidth="1"/>
    <col min="19" max="19" width="6.28515625" customWidth="1"/>
    <col min="20" max="20" width="6.5703125" customWidth="1"/>
    <col min="21" max="21" width="5.7109375" customWidth="1"/>
    <col min="22" max="22" width="5" customWidth="1"/>
    <col min="23" max="23" width="7" customWidth="1"/>
    <col min="24" max="24" width="6.28515625" customWidth="1"/>
    <col min="25" max="26" width="7.140625" customWidth="1"/>
    <col min="27" max="27" width="6.7109375" customWidth="1"/>
    <col min="28" max="28" width="3.7109375" customWidth="1"/>
  </cols>
  <sheetData>
    <row r="1" spans="1:29" s="6" customFormat="1" x14ac:dyDescent="0.2">
      <c r="A1" s="16"/>
      <c r="D1" s="102" t="s">
        <v>26</v>
      </c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2" spans="1:29" s="6" customFormat="1" x14ac:dyDescent="0.2">
      <c r="A2" s="16"/>
      <c r="D2" s="102" t="s">
        <v>66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"/>
    </row>
    <row r="3" spans="1:29" s="6" customFormat="1" x14ac:dyDescent="0.2">
      <c r="A3" s="16"/>
      <c r="Q3" s="102" t="s">
        <v>181</v>
      </c>
      <c r="R3" s="102"/>
      <c r="S3" s="102"/>
      <c r="T3" s="102"/>
      <c r="U3" s="102"/>
    </row>
    <row r="4" spans="1:29" s="6" customFormat="1" x14ac:dyDescent="0.2">
      <c r="A4" s="16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</row>
    <row r="5" spans="1:29" s="6" customFormat="1" x14ac:dyDescent="0.2">
      <c r="A5" s="16"/>
      <c r="C5" s="8"/>
      <c r="D5" s="106" t="s">
        <v>137</v>
      </c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</row>
    <row r="6" spans="1:29" x14ac:dyDescent="0.2">
      <c r="C6" s="8"/>
    </row>
    <row r="7" spans="1:29" x14ac:dyDescent="0.2">
      <c r="A7" s="103" t="s">
        <v>39</v>
      </c>
      <c r="B7" s="108" t="s">
        <v>30</v>
      </c>
      <c r="C7" s="103" t="s">
        <v>0</v>
      </c>
      <c r="D7" s="122" t="s">
        <v>1</v>
      </c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 t="s">
        <v>6</v>
      </c>
      <c r="R7" s="115"/>
      <c r="S7" s="115"/>
      <c r="T7" s="115"/>
      <c r="U7" s="115"/>
      <c r="V7" s="115" t="s">
        <v>12</v>
      </c>
      <c r="W7" s="116"/>
      <c r="X7" s="116"/>
      <c r="Y7" s="116"/>
      <c r="Z7" s="116"/>
      <c r="AA7" s="116"/>
      <c r="AC7" s="88" t="s">
        <v>202</v>
      </c>
    </row>
    <row r="8" spans="1:29" ht="40.5" customHeight="1" x14ac:dyDescent="0.2">
      <c r="A8" s="104"/>
      <c r="B8" s="108"/>
      <c r="C8" s="104"/>
      <c r="D8" s="111" t="s">
        <v>2</v>
      </c>
      <c r="E8" s="112"/>
      <c r="F8" s="112" t="s">
        <v>3</v>
      </c>
      <c r="G8" s="112"/>
      <c r="H8" s="113" t="s">
        <v>4</v>
      </c>
      <c r="I8" s="113"/>
      <c r="J8" s="113"/>
      <c r="K8" s="123" t="s">
        <v>5</v>
      </c>
      <c r="L8" s="124"/>
      <c r="M8" s="124"/>
      <c r="N8" s="125"/>
      <c r="O8" s="23"/>
      <c r="P8" s="12" t="s">
        <v>37</v>
      </c>
      <c r="Q8" s="114" t="s">
        <v>7</v>
      </c>
      <c r="R8" s="115" t="s">
        <v>8</v>
      </c>
      <c r="S8" s="115"/>
      <c r="T8" s="114" t="s">
        <v>10</v>
      </c>
      <c r="U8" s="119" t="s">
        <v>11</v>
      </c>
      <c r="V8" s="114" t="s">
        <v>13</v>
      </c>
      <c r="W8" s="3" t="s">
        <v>14</v>
      </c>
      <c r="X8" s="2" t="s">
        <v>15</v>
      </c>
      <c r="Y8" s="2" t="s">
        <v>16</v>
      </c>
      <c r="Z8" s="119" t="s">
        <v>11</v>
      </c>
      <c r="AA8" s="114" t="s">
        <v>38</v>
      </c>
      <c r="AC8" s="17"/>
    </row>
    <row r="9" spans="1:29" ht="26.25" customHeight="1" x14ac:dyDescent="0.2">
      <c r="A9" s="104"/>
      <c r="B9" s="108"/>
      <c r="C9" s="104"/>
      <c r="D9" s="9" t="s">
        <v>18</v>
      </c>
      <c r="E9" s="5" t="s">
        <v>11</v>
      </c>
      <c r="F9" s="4" t="s">
        <v>18</v>
      </c>
      <c r="G9" s="5" t="s">
        <v>11</v>
      </c>
      <c r="H9" s="4" t="s">
        <v>18</v>
      </c>
      <c r="I9" s="4" t="s">
        <v>18</v>
      </c>
      <c r="J9" s="5" t="s">
        <v>11</v>
      </c>
      <c r="K9" s="4" t="s">
        <v>19</v>
      </c>
      <c r="L9" s="4" t="s">
        <v>20</v>
      </c>
      <c r="M9" s="5" t="s">
        <v>21</v>
      </c>
      <c r="N9" s="9" t="s">
        <v>29</v>
      </c>
      <c r="O9" s="9"/>
      <c r="P9" s="4" t="s">
        <v>11</v>
      </c>
      <c r="Q9" s="114"/>
      <c r="R9" s="2" t="s">
        <v>9</v>
      </c>
      <c r="S9" s="2" t="s">
        <v>35</v>
      </c>
      <c r="T9" s="116"/>
      <c r="U9" s="119"/>
      <c r="V9" s="114"/>
      <c r="W9" s="121" t="s">
        <v>17</v>
      </c>
      <c r="X9" s="121"/>
      <c r="Y9" s="121"/>
      <c r="Z9" s="120"/>
      <c r="AA9" s="114"/>
      <c r="AC9" s="17"/>
    </row>
    <row r="10" spans="1:29" x14ac:dyDescent="0.2">
      <c r="A10" s="105"/>
      <c r="B10" s="108"/>
      <c r="C10" s="104"/>
      <c r="D10" s="9" t="s">
        <v>22</v>
      </c>
      <c r="E10" s="4"/>
      <c r="F10" s="4" t="s">
        <v>23</v>
      </c>
      <c r="G10" s="4"/>
      <c r="H10" s="4" t="s">
        <v>23</v>
      </c>
      <c r="I10" s="4" t="s">
        <v>24</v>
      </c>
      <c r="J10" s="4"/>
      <c r="K10" s="4" t="s">
        <v>24</v>
      </c>
      <c r="L10" s="4" t="s">
        <v>23</v>
      </c>
      <c r="M10" s="4" t="s">
        <v>25</v>
      </c>
      <c r="N10" s="4"/>
      <c r="O10" s="4"/>
      <c r="P10" s="4"/>
      <c r="Q10" s="1"/>
      <c r="R10" s="4"/>
      <c r="S10" s="4"/>
      <c r="T10" s="4"/>
      <c r="U10" s="4"/>
      <c r="V10" s="4"/>
      <c r="W10" s="4"/>
      <c r="X10" s="4"/>
      <c r="Y10" s="4"/>
      <c r="Z10" s="4"/>
      <c r="AA10" s="2"/>
      <c r="AC10" s="17"/>
    </row>
    <row r="11" spans="1:29" hidden="1" x14ac:dyDescent="0.2">
      <c r="A11" s="18"/>
      <c r="B11" s="108"/>
      <c r="C11" s="109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7"/>
      <c r="R11" s="6"/>
      <c r="S11" s="6"/>
      <c r="T11" s="6"/>
      <c r="U11" s="6"/>
      <c r="V11" s="6"/>
      <c r="W11" s="6"/>
      <c r="X11" s="6"/>
      <c r="Y11" s="6"/>
      <c r="Z11" s="6"/>
      <c r="AA11" s="6"/>
      <c r="AC11" s="17"/>
    </row>
    <row r="12" spans="1:29" x14ac:dyDescent="0.2">
      <c r="A12" s="14" t="s">
        <v>40</v>
      </c>
      <c r="B12" s="20">
        <v>1</v>
      </c>
      <c r="C12" s="20" t="s">
        <v>80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C12" s="17">
        <v>209</v>
      </c>
    </row>
    <row r="13" spans="1:29" x14ac:dyDescent="0.2">
      <c r="A13" s="14" t="s">
        <v>40</v>
      </c>
      <c r="B13" s="4">
        <f t="shared" ref="B13:B18" si="0">B12+1</f>
        <v>2</v>
      </c>
      <c r="C13" s="20" t="s">
        <v>43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C13" s="17">
        <v>161</v>
      </c>
    </row>
    <row r="14" spans="1:29" x14ac:dyDescent="0.2">
      <c r="A14" s="14" t="s">
        <v>40</v>
      </c>
      <c r="B14" s="4">
        <f t="shared" si="0"/>
        <v>3</v>
      </c>
      <c r="C14" s="4" t="s">
        <v>84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C14" s="17">
        <v>136</v>
      </c>
    </row>
    <row r="15" spans="1:29" x14ac:dyDescent="0.2">
      <c r="A15" s="14" t="s">
        <v>40</v>
      </c>
      <c r="B15" s="4">
        <f t="shared" si="0"/>
        <v>4</v>
      </c>
      <c r="C15" s="20" t="s">
        <v>82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C15" s="17">
        <v>111</v>
      </c>
    </row>
    <row r="16" spans="1:29" x14ac:dyDescent="0.2">
      <c r="A16" s="68" t="s">
        <v>40</v>
      </c>
      <c r="B16" s="4">
        <f t="shared" si="0"/>
        <v>5</v>
      </c>
      <c r="C16" s="71" t="s">
        <v>173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34"/>
      <c r="S16" s="20"/>
      <c r="T16" s="20"/>
      <c r="U16" s="20"/>
      <c r="V16" s="20"/>
      <c r="W16" s="20"/>
      <c r="X16" s="20"/>
      <c r="Y16" s="20"/>
      <c r="Z16" s="20"/>
      <c r="AA16" s="20"/>
      <c r="AC16" s="17">
        <v>95</v>
      </c>
    </row>
    <row r="17" spans="1:29" x14ac:dyDescent="0.2">
      <c r="A17" s="14" t="s">
        <v>40</v>
      </c>
      <c r="B17" s="4">
        <f t="shared" si="0"/>
        <v>6</v>
      </c>
      <c r="C17" s="20" t="s">
        <v>83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C17" s="17">
        <v>94</v>
      </c>
    </row>
    <row r="18" spans="1:29" x14ac:dyDescent="0.2">
      <c r="A18" s="14" t="s">
        <v>40</v>
      </c>
      <c r="B18" s="4">
        <f t="shared" si="0"/>
        <v>7</v>
      </c>
      <c r="C18" s="20" t="s">
        <v>81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C18" s="17">
        <v>84</v>
      </c>
    </row>
    <row r="19" spans="1:29" x14ac:dyDescent="0.2">
      <c r="A19" s="77" t="s">
        <v>41</v>
      </c>
      <c r="B19" s="4">
        <v>1</v>
      </c>
      <c r="C19" s="20" t="s">
        <v>200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C19" s="17">
        <v>15</v>
      </c>
    </row>
    <row r="20" spans="1:29" ht="15" x14ac:dyDescent="0.2">
      <c r="L20" s="22"/>
      <c r="M20" s="22"/>
      <c r="N20" s="29"/>
      <c r="O20" s="29"/>
      <c r="P20" s="29"/>
      <c r="Q20" s="29"/>
      <c r="R20" s="29"/>
      <c r="S20" s="29"/>
      <c r="T20" s="29"/>
    </row>
    <row r="21" spans="1:29" ht="15" x14ac:dyDescent="0.2">
      <c r="L21" s="22"/>
      <c r="M21" s="22"/>
      <c r="N21" s="43" t="s">
        <v>111</v>
      </c>
      <c r="O21" s="43"/>
      <c r="P21" s="43"/>
      <c r="Q21" s="43"/>
      <c r="R21" s="29"/>
      <c r="S21" s="29"/>
      <c r="T21" s="29"/>
    </row>
    <row r="22" spans="1:29" ht="15" x14ac:dyDescent="0.2">
      <c r="L22" s="22"/>
      <c r="M22" s="22"/>
      <c r="N22" s="43" t="s">
        <v>112</v>
      </c>
      <c r="O22" s="43"/>
      <c r="P22" s="43"/>
      <c r="Q22" s="43"/>
      <c r="R22" s="29"/>
      <c r="S22" s="22"/>
    </row>
    <row r="23" spans="1:29" x14ac:dyDescent="0.2">
      <c r="W23" s="36"/>
    </row>
    <row r="25" spans="1:29" ht="15" x14ac:dyDescent="0.2"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</row>
    <row r="26" spans="1:29" ht="15" x14ac:dyDescent="0.2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</sheetData>
  <mergeCells count="23">
    <mergeCell ref="Q3:U3"/>
    <mergeCell ref="C7:C11"/>
    <mergeCell ref="B7:B11"/>
    <mergeCell ref="D4:P4"/>
    <mergeCell ref="D5:P5"/>
    <mergeCell ref="T8:T9"/>
    <mergeCell ref="U8:U9"/>
    <mergeCell ref="D7:P7"/>
    <mergeCell ref="D8:E8"/>
    <mergeCell ref="Q7:U7"/>
    <mergeCell ref="Q8:Q9"/>
    <mergeCell ref="R8:S8"/>
    <mergeCell ref="V8:V9"/>
    <mergeCell ref="Z8:Z9"/>
    <mergeCell ref="W9:Y9"/>
    <mergeCell ref="V7:AA7"/>
    <mergeCell ref="AA8:AA9"/>
    <mergeCell ref="A7:A10"/>
    <mergeCell ref="F8:G8"/>
    <mergeCell ref="H8:J8"/>
    <mergeCell ref="D1:P1"/>
    <mergeCell ref="D2:N2"/>
    <mergeCell ref="K8:N8"/>
  </mergeCells>
  <phoneticPr fontId="0" type="noConversion"/>
  <pageMargins left="0.23" right="0.75" top="0.51" bottom="1" header="0.5" footer="0.5"/>
  <pageSetup paperSize="9" scale="8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B33"/>
  <sheetViews>
    <sheetView view="pageLayout" topLeftCell="A2" zoomScaleNormal="100" workbookViewId="0">
      <selection activeCell="D14" sqref="D14:AA21"/>
    </sheetView>
  </sheetViews>
  <sheetFormatPr defaultRowHeight="13.5" customHeight="1" x14ac:dyDescent="0.2"/>
  <cols>
    <col min="1" max="2" width="4.42578125" customWidth="1"/>
    <col min="3" max="3" width="18.7109375" customWidth="1"/>
    <col min="4" max="4" width="4.28515625" customWidth="1"/>
    <col min="5" max="5" width="4" customWidth="1"/>
    <col min="6" max="6" width="4.42578125" customWidth="1"/>
    <col min="7" max="7" width="4.7109375" customWidth="1"/>
    <col min="8" max="8" width="4.28515625" customWidth="1"/>
    <col min="9" max="10" width="4.42578125" customWidth="1"/>
    <col min="11" max="13" width="3.7109375" customWidth="1"/>
    <col min="14" max="15" width="4.42578125" customWidth="1"/>
    <col min="16" max="16" width="5.42578125" customWidth="1"/>
    <col min="17" max="17" width="7.5703125" customWidth="1"/>
    <col min="18" max="18" width="8.140625" customWidth="1"/>
    <col min="19" max="19" width="7.42578125" customWidth="1"/>
    <col min="20" max="20" width="7.28515625" customWidth="1"/>
    <col min="21" max="21" width="6.85546875" customWidth="1"/>
    <col min="22" max="22" width="5" customWidth="1"/>
    <col min="23" max="23" width="7" customWidth="1"/>
    <col min="24" max="24" width="6.28515625" customWidth="1"/>
    <col min="25" max="25" width="7.140625" customWidth="1"/>
    <col min="26" max="26" width="5.42578125" customWidth="1"/>
    <col min="27" max="27" width="6.7109375" customWidth="1"/>
    <col min="28" max="28" width="9.7109375" customWidth="1"/>
  </cols>
  <sheetData>
    <row r="1" spans="1:28" s="6" customFormat="1" ht="13.5" customHeight="1" x14ac:dyDescent="0.2">
      <c r="A1" s="19"/>
      <c r="D1" s="102" t="s">
        <v>26</v>
      </c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2" spans="1:28" s="6" customFormat="1" ht="13.5" customHeight="1" x14ac:dyDescent="0.2">
      <c r="A2" s="19"/>
      <c r="D2" s="102" t="s">
        <v>67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"/>
    </row>
    <row r="3" spans="1:28" s="6" customFormat="1" ht="13.5" customHeight="1" x14ac:dyDescent="0.2">
      <c r="A3" s="19"/>
      <c r="Q3" s="102" t="s">
        <v>181</v>
      </c>
      <c r="R3" s="102"/>
      <c r="S3" s="102"/>
      <c r="T3" s="102"/>
      <c r="U3" s="102"/>
      <c r="W3" s="102"/>
      <c r="X3" s="102"/>
      <c r="Y3" s="102"/>
      <c r="Z3" s="102"/>
      <c r="AA3" s="102"/>
    </row>
    <row r="4" spans="1:28" s="6" customFormat="1" ht="13.5" customHeight="1" x14ac:dyDescent="0.2">
      <c r="A4" s="19"/>
      <c r="Q4" s="10"/>
      <c r="R4" s="10"/>
      <c r="S4" s="10"/>
      <c r="T4" s="10"/>
      <c r="U4" s="10"/>
      <c r="W4" s="10"/>
      <c r="X4" s="10"/>
      <c r="Y4" s="10"/>
      <c r="Z4" s="10"/>
      <c r="AA4" s="10"/>
    </row>
    <row r="5" spans="1:28" s="6" customFormat="1" ht="13.5" customHeight="1" x14ac:dyDescent="0.2">
      <c r="A5" s="19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</row>
    <row r="6" spans="1:28" s="6" customFormat="1" ht="13.5" customHeight="1" x14ac:dyDescent="0.2">
      <c r="A6" s="19"/>
      <c r="D6" s="102" t="s">
        <v>128</v>
      </c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</row>
    <row r="7" spans="1:28" s="6" customFormat="1" ht="13.5" customHeight="1" x14ac:dyDescent="0.2">
      <c r="A7" s="1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:28" ht="13.5" customHeight="1" x14ac:dyDescent="0.2">
      <c r="A8" s="40"/>
      <c r="C8" s="8"/>
    </row>
    <row r="9" spans="1:28" ht="13.5" customHeight="1" x14ac:dyDescent="0.2">
      <c r="A9" s="127" t="s">
        <v>39</v>
      </c>
      <c r="B9" s="134" t="s">
        <v>30</v>
      </c>
      <c r="C9" s="103" t="s">
        <v>0</v>
      </c>
      <c r="D9" s="122" t="s">
        <v>1</v>
      </c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 t="s">
        <v>6</v>
      </c>
      <c r="R9" s="115"/>
      <c r="S9" s="115"/>
      <c r="T9" s="115"/>
      <c r="U9" s="115"/>
      <c r="V9" s="115" t="s">
        <v>12</v>
      </c>
      <c r="W9" s="116"/>
      <c r="X9" s="116"/>
      <c r="Y9" s="116"/>
      <c r="Z9" s="116"/>
      <c r="AA9" s="116"/>
      <c r="AB9" s="89" t="s">
        <v>202</v>
      </c>
    </row>
    <row r="10" spans="1:28" ht="25.5" customHeight="1" x14ac:dyDescent="0.2">
      <c r="A10" s="128"/>
      <c r="B10" s="134"/>
      <c r="C10" s="104"/>
      <c r="D10" s="111" t="s">
        <v>2</v>
      </c>
      <c r="E10" s="112"/>
      <c r="F10" s="112" t="s">
        <v>3</v>
      </c>
      <c r="G10" s="112"/>
      <c r="H10" s="113" t="s">
        <v>4</v>
      </c>
      <c r="I10" s="113"/>
      <c r="J10" s="113"/>
      <c r="K10" s="123" t="s">
        <v>5</v>
      </c>
      <c r="L10" s="124"/>
      <c r="M10" s="124"/>
      <c r="N10" s="125"/>
      <c r="O10" s="23"/>
      <c r="P10" s="12" t="s">
        <v>37</v>
      </c>
      <c r="Q10" s="114" t="s">
        <v>7</v>
      </c>
      <c r="R10" s="115" t="s">
        <v>8</v>
      </c>
      <c r="S10" s="115"/>
      <c r="T10" s="114" t="s">
        <v>45</v>
      </c>
      <c r="U10" s="119" t="s">
        <v>11</v>
      </c>
      <c r="V10" s="114" t="s">
        <v>13</v>
      </c>
      <c r="W10" s="3" t="s">
        <v>14</v>
      </c>
      <c r="X10" s="2" t="s">
        <v>15</v>
      </c>
      <c r="Y10" s="2" t="s">
        <v>16</v>
      </c>
      <c r="Z10" s="119" t="s">
        <v>11</v>
      </c>
      <c r="AA10" s="114" t="s">
        <v>38</v>
      </c>
    </row>
    <row r="11" spans="1:28" ht="30.75" customHeight="1" x14ac:dyDescent="0.2">
      <c r="A11" s="128"/>
      <c r="B11" s="134"/>
      <c r="C11" s="104"/>
      <c r="D11" s="9" t="s">
        <v>18</v>
      </c>
      <c r="E11" s="5" t="s">
        <v>11</v>
      </c>
      <c r="F11" s="4" t="s">
        <v>18</v>
      </c>
      <c r="G11" s="5" t="s">
        <v>11</v>
      </c>
      <c r="H11" s="41" t="s">
        <v>85</v>
      </c>
      <c r="I11" s="41" t="s">
        <v>86</v>
      </c>
      <c r="J11" s="5" t="s">
        <v>11</v>
      </c>
      <c r="K11" s="4" t="s">
        <v>19</v>
      </c>
      <c r="L11" s="4" t="s">
        <v>20</v>
      </c>
      <c r="M11" s="5" t="s">
        <v>21</v>
      </c>
      <c r="N11" s="9" t="s">
        <v>29</v>
      </c>
      <c r="O11" s="4" t="s">
        <v>11</v>
      </c>
      <c r="P11" s="4" t="s">
        <v>11</v>
      </c>
      <c r="Q11" s="114"/>
      <c r="R11" s="2" t="s">
        <v>9</v>
      </c>
      <c r="S11" s="2" t="s">
        <v>35</v>
      </c>
      <c r="T11" s="116"/>
      <c r="U11" s="119"/>
      <c r="V11" s="114"/>
      <c r="W11" s="121" t="s">
        <v>17</v>
      </c>
      <c r="X11" s="121"/>
      <c r="Y11" s="121"/>
      <c r="Z11" s="120"/>
      <c r="AA11" s="114"/>
    </row>
    <row r="12" spans="1:28" ht="13.5" customHeight="1" x14ac:dyDescent="0.2">
      <c r="A12" s="128"/>
      <c r="B12" s="134"/>
      <c r="C12" s="104"/>
      <c r="D12" s="9" t="s">
        <v>22</v>
      </c>
      <c r="E12" s="4"/>
      <c r="F12" s="4" t="s">
        <v>23</v>
      </c>
      <c r="G12" s="4"/>
      <c r="H12" s="4" t="s">
        <v>23</v>
      </c>
      <c r="I12" s="4" t="s">
        <v>24</v>
      </c>
      <c r="J12" s="4"/>
      <c r="K12" s="4" t="s">
        <v>24</v>
      </c>
      <c r="L12" s="4" t="s">
        <v>23</v>
      </c>
      <c r="M12" s="4" t="s">
        <v>25</v>
      </c>
      <c r="N12" s="4"/>
      <c r="O12" s="4"/>
      <c r="P12" s="4"/>
      <c r="Q12" s="1"/>
      <c r="R12" s="4"/>
      <c r="S12" s="4"/>
      <c r="T12" s="4"/>
      <c r="U12" s="4"/>
      <c r="V12" s="4"/>
      <c r="W12" s="4"/>
      <c r="X12" s="4"/>
      <c r="Y12" s="4"/>
      <c r="Z12" s="4"/>
      <c r="AA12" s="2"/>
    </row>
    <row r="13" spans="1:28" ht="13.5" customHeight="1" x14ac:dyDescent="0.2">
      <c r="A13" s="105"/>
      <c r="B13" s="134"/>
      <c r="C13" s="109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7"/>
      <c r="R13" s="6"/>
      <c r="S13" s="6"/>
      <c r="T13" s="6"/>
      <c r="U13" s="6"/>
      <c r="V13" s="6"/>
      <c r="W13" s="6"/>
      <c r="X13" s="6"/>
      <c r="Y13" s="6"/>
      <c r="Z13" s="6"/>
      <c r="AA13" s="6"/>
    </row>
    <row r="14" spans="1:28" ht="13.5" customHeight="1" x14ac:dyDescent="0.2">
      <c r="A14" s="14" t="s">
        <v>40</v>
      </c>
      <c r="B14" s="4">
        <v>1</v>
      </c>
      <c r="C14" s="4" t="s">
        <v>96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17">
        <v>233</v>
      </c>
    </row>
    <row r="15" spans="1:28" ht="13.5" customHeight="1" x14ac:dyDescent="0.2">
      <c r="A15" s="14" t="s">
        <v>40</v>
      </c>
      <c r="B15" s="4">
        <f t="shared" ref="B15:B20" si="0">B14+1</f>
        <v>2</v>
      </c>
      <c r="C15" s="4" t="s">
        <v>97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17">
        <v>199</v>
      </c>
    </row>
    <row r="16" spans="1:28" ht="13.5" customHeight="1" x14ac:dyDescent="0.2">
      <c r="A16" s="14" t="s">
        <v>40</v>
      </c>
      <c r="B16" s="4">
        <f t="shared" si="0"/>
        <v>3</v>
      </c>
      <c r="C16" s="34" t="s">
        <v>99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3"/>
      <c r="W16" s="53"/>
      <c r="X16" s="35"/>
      <c r="Y16" s="35"/>
      <c r="Z16" s="4"/>
      <c r="AA16" s="4"/>
      <c r="AB16" s="17">
        <v>157</v>
      </c>
    </row>
    <row r="17" spans="1:28" ht="13.5" customHeight="1" x14ac:dyDescent="0.2">
      <c r="A17" s="69" t="s">
        <v>40</v>
      </c>
      <c r="B17" s="4">
        <f t="shared" si="0"/>
        <v>4</v>
      </c>
      <c r="C17" s="35" t="s">
        <v>98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2"/>
      <c r="W17" s="42"/>
      <c r="X17" s="35"/>
      <c r="Y17" s="42"/>
      <c r="Z17" s="4"/>
      <c r="AA17" s="4"/>
      <c r="AB17" s="17">
        <v>88</v>
      </c>
    </row>
    <row r="18" spans="1:28" ht="13.5" customHeight="1" x14ac:dyDescent="0.2">
      <c r="A18" s="44" t="s">
        <v>40</v>
      </c>
      <c r="B18" s="4">
        <f t="shared" si="0"/>
        <v>5</v>
      </c>
      <c r="C18" s="34" t="s">
        <v>100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17">
        <v>86</v>
      </c>
    </row>
    <row r="19" spans="1:28" ht="13.5" customHeight="1" x14ac:dyDescent="0.2">
      <c r="A19" s="14" t="s">
        <v>40</v>
      </c>
      <c r="B19" s="4">
        <f t="shared" si="0"/>
        <v>6</v>
      </c>
      <c r="C19" s="34" t="s">
        <v>140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52"/>
      <c r="X19" s="4"/>
      <c r="Y19" s="4"/>
      <c r="Z19" s="4"/>
      <c r="AA19" s="4"/>
      <c r="AB19" s="17">
        <v>70</v>
      </c>
    </row>
    <row r="20" spans="1:28" ht="13.5" customHeight="1" x14ac:dyDescent="0.2">
      <c r="A20" s="44" t="s">
        <v>40</v>
      </c>
      <c r="B20" s="4">
        <f t="shared" si="0"/>
        <v>7</v>
      </c>
      <c r="C20" s="34" t="s">
        <v>102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17">
        <v>54</v>
      </c>
    </row>
    <row r="21" spans="1:28" ht="13.5" customHeight="1" x14ac:dyDescent="0.2">
      <c r="A21" s="44"/>
      <c r="B21" s="4"/>
      <c r="C21" s="3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52"/>
      <c r="X21" s="4"/>
      <c r="Y21" s="4"/>
      <c r="Z21" s="4"/>
      <c r="AA21" s="4"/>
      <c r="AB21" s="17">
        <v>0</v>
      </c>
    </row>
    <row r="22" spans="1:28" ht="13.5" customHeight="1" x14ac:dyDescent="0.2">
      <c r="A22" s="45"/>
      <c r="B22" s="6"/>
      <c r="C22" s="39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  <row r="23" spans="1:28" ht="13.5" customHeight="1" x14ac:dyDescent="0.2">
      <c r="A23" s="45"/>
      <c r="B23" s="6"/>
      <c r="C23" s="39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</row>
    <row r="24" spans="1:28" ht="13.5" customHeight="1" x14ac:dyDescent="0.2">
      <c r="A24" s="45"/>
      <c r="B24" s="6"/>
      <c r="C24" s="39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spans="1:28" ht="13.5" customHeight="1" x14ac:dyDescent="0.2">
      <c r="M25" s="22"/>
      <c r="N25" s="29" t="s">
        <v>36</v>
      </c>
      <c r="O25" s="29"/>
      <c r="P25" s="29"/>
      <c r="Q25" s="29"/>
      <c r="R25" s="29"/>
      <c r="S25" s="22"/>
      <c r="T25" s="22"/>
      <c r="U25" s="36"/>
    </row>
    <row r="26" spans="1:28" ht="13.5" customHeight="1" x14ac:dyDescent="0.2">
      <c r="M26" s="22"/>
      <c r="N26" s="29" t="s">
        <v>101</v>
      </c>
      <c r="O26" s="29"/>
      <c r="P26" s="29"/>
      <c r="Q26" s="29"/>
      <c r="R26" s="29"/>
      <c r="S26" s="29"/>
      <c r="T26" s="29"/>
      <c r="U26" s="29"/>
      <c r="V26" s="22"/>
    </row>
    <row r="27" spans="1:28" ht="13.5" customHeight="1" x14ac:dyDescent="0.2"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9"/>
      <c r="S27" s="29"/>
      <c r="T27" s="29"/>
      <c r="U27" s="29"/>
      <c r="V27" s="22"/>
      <c r="W27" s="22"/>
      <c r="X27" s="22"/>
    </row>
    <row r="28" spans="1:28" ht="13.5" customHeight="1" x14ac:dyDescent="0.2"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</row>
    <row r="32" spans="1:28" ht="13.5" customHeight="1" x14ac:dyDescent="0.2">
      <c r="B32" s="22"/>
      <c r="C32" s="29"/>
      <c r="D32" s="29"/>
      <c r="E32" s="29"/>
      <c r="F32" s="29"/>
      <c r="G32" s="29"/>
      <c r="H32" s="29"/>
      <c r="I32" s="29"/>
      <c r="J32" s="29"/>
      <c r="K32" s="29"/>
    </row>
    <row r="33" spans="2:10" ht="13.5" customHeight="1" x14ac:dyDescent="0.2">
      <c r="B33" s="22"/>
      <c r="C33" s="22"/>
      <c r="D33" s="22"/>
      <c r="E33" s="22"/>
      <c r="F33" s="22"/>
      <c r="G33" s="22"/>
      <c r="H33" s="22"/>
      <c r="I33" s="22"/>
      <c r="J33" s="22"/>
    </row>
  </sheetData>
  <mergeCells count="24">
    <mergeCell ref="V10:V11"/>
    <mergeCell ref="V9:AA9"/>
    <mergeCell ref="Z10:Z11"/>
    <mergeCell ref="AA10:AA11"/>
    <mergeCell ref="W11:Y11"/>
    <mergeCell ref="A9:A13"/>
    <mergeCell ref="B9:B13"/>
    <mergeCell ref="C9:C13"/>
    <mergeCell ref="D9:P9"/>
    <mergeCell ref="Q9:U9"/>
    <mergeCell ref="D10:E10"/>
    <mergeCell ref="F10:G10"/>
    <mergeCell ref="H10:J10"/>
    <mergeCell ref="K10:N10"/>
    <mergeCell ref="Q10:Q11"/>
    <mergeCell ref="R10:S10"/>
    <mergeCell ref="T10:T11"/>
    <mergeCell ref="U10:U11"/>
    <mergeCell ref="W3:AA3"/>
    <mergeCell ref="D6:P6"/>
    <mergeCell ref="D1:P1"/>
    <mergeCell ref="D2:N2"/>
    <mergeCell ref="Q3:U3"/>
    <mergeCell ref="D5:P5"/>
  </mergeCells>
  <pageMargins left="0.23" right="0.75" top="0.51" bottom="1" header="0.5" footer="0.5"/>
  <pageSetup paperSize="9" scale="8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D34"/>
  <sheetViews>
    <sheetView topLeftCell="A5" workbookViewId="0">
      <selection activeCell="D16" sqref="D16:AB26"/>
    </sheetView>
  </sheetViews>
  <sheetFormatPr defaultRowHeight="12.75" x14ac:dyDescent="0.2"/>
  <cols>
    <col min="1" max="1" width="4.5703125" customWidth="1"/>
    <col min="2" max="2" width="4.42578125" customWidth="1"/>
    <col min="3" max="3" width="18.7109375" customWidth="1"/>
    <col min="4" max="4" width="4.28515625" customWidth="1"/>
    <col min="5" max="5" width="4" customWidth="1"/>
    <col min="6" max="6" width="4.42578125" customWidth="1"/>
    <col min="7" max="7" width="4.7109375" customWidth="1"/>
    <col min="8" max="8" width="4.28515625" customWidth="1"/>
    <col min="9" max="10" width="4.42578125" customWidth="1"/>
    <col min="11" max="13" width="3.7109375" customWidth="1"/>
    <col min="14" max="15" width="4.42578125" customWidth="1"/>
    <col min="16" max="16" width="5.42578125" customWidth="1"/>
    <col min="17" max="17" width="7.28515625" customWidth="1"/>
    <col min="18" max="18" width="8.140625" customWidth="1"/>
    <col min="19" max="19" width="7.42578125" customWidth="1"/>
    <col min="20" max="20" width="7.28515625" customWidth="1"/>
    <col min="21" max="21" width="6.85546875" customWidth="1"/>
    <col min="22" max="22" width="5" customWidth="1"/>
    <col min="23" max="23" width="7" customWidth="1"/>
    <col min="24" max="24" width="6.28515625" customWidth="1"/>
    <col min="25" max="26" width="7.140625" customWidth="1"/>
    <col min="27" max="27" width="6.7109375" customWidth="1"/>
    <col min="28" max="28" width="6" customWidth="1"/>
    <col min="29" max="29" width="3.7109375" customWidth="1"/>
  </cols>
  <sheetData>
    <row r="1" spans="1:30" s="6" customFormat="1" x14ac:dyDescent="0.2">
      <c r="D1" s="102" t="s">
        <v>26</v>
      </c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2" spans="1:30" s="6" customFormat="1" x14ac:dyDescent="0.2">
      <c r="D2" s="102" t="s">
        <v>27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"/>
    </row>
    <row r="3" spans="1:30" s="6" customFormat="1" x14ac:dyDescent="0.2"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"/>
    </row>
    <row r="4" spans="1:30" s="6" customFormat="1" x14ac:dyDescent="0.2"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30" s="6" customFormat="1" x14ac:dyDescent="0.2">
      <c r="C5" s="8"/>
      <c r="P5" s="102" t="s">
        <v>181</v>
      </c>
      <c r="Q5" s="102"/>
      <c r="R5" s="102"/>
      <c r="S5" s="102"/>
      <c r="T5" s="102"/>
    </row>
    <row r="6" spans="1:30" s="6" customFormat="1" x14ac:dyDescent="0.2">
      <c r="C6" s="8"/>
      <c r="P6" s="10"/>
      <c r="Q6" s="10"/>
      <c r="R6" s="10"/>
      <c r="S6" s="10"/>
      <c r="T6" s="10"/>
    </row>
    <row r="7" spans="1:30" s="6" customFormat="1" x14ac:dyDescent="0.2"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</row>
    <row r="8" spans="1:30" s="6" customFormat="1" x14ac:dyDescent="0.2">
      <c r="D8" s="102" t="s">
        <v>129</v>
      </c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32"/>
      <c r="R8" s="132"/>
      <c r="S8" s="132"/>
      <c r="T8" s="132"/>
    </row>
    <row r="9" spans="1:30" s="6" customFormat="1" x14ac:dyDescent="0.2"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</row>
    <row r="10" spans="1:30" x14ac:dyDescent="0.2">
      <c r="C10" s="8"/>
    </row>
    <row r="11" spans="1:30" x14ac:dyDescent="0.2">
      <c r="A11" s="103" t="s">
        <v>39</v>
      </c>
      <c r="B11" s="108" t="s">
        <v>30</v>
      </c>
      <c r="C11" s="103" t="s">
        <v>0</v>
      </c>
      <c r="D11" s="122" t="s">
        <v>1</v>
      </c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 t="s">
        <v>6</v>
      </c>
      <c r="R11" s="115"/>
      <c r="S11" s="115"/>
      <c r="T11" s="115"/>
      <c r="U11" s="115"/>
      <c r="V11" s="115" t="s">
        <v>12</v>
      </c>
      <c r="W11" s="116"/>
      <c r="X11" s="116"/>
      <c r="Y11" s="116"/>
      <c r="Z11" s="116"/>
      <c r="AA11" s="116"/>
      <c r="AB11" s="110" t="s">
        <v>28</v>
      </c>
      <c r="AD11" s="43" t="s">
        <v>202</v>
      </c>
    </row>
    <row r="12" spans="1:30" ht="40.5" customHeight="1" x14ac:dyDescent="0.2">
      <c r="A12" s="104"/>
      <c r="B12" s="108"/>
      <c r="C12" s="104"/>
      <c r="D12" s="111" t="s">
        <v>2</v>
      </c>
      <c r="E12" s="112"/>
      <c r="F12" s="112" t="s">
        <v>3</v>
      </c>
      <c r="G12" s="112"/>
      <c r="H12" s="113" t="s">
        <v>4</v>
      </c>
      <c r="I12" s="113"/>
      <c r="J12" s="113"/>
      <c r="K12" s="123" t="s">
        <v>5</v>
      </c>
      <c r="L12" s="124"/>
      <c r="M12" s="124"/>
      <c r="N12" s="125"/>
      <c r="O12" s="23"/>
      <c r="P12" s="12" t="s">
        <v>37</v>
      </c>
      <c r="Q12" s="114" t="s">
        <v>7</v>
      </c>
      <c r="R12" s="115" t="s">
        <v>8</v>
      </c>
      <c r="S12" s="115"/>
      <c r="T12" s="117" t="s">
        <v>45</v>
      </c>
      <c r="U12" s="119" t="s">
        <v>11</v>
      </c>
      <c r="V12" s="114" t="s">
        <v>13</v>
      </c>
      <c r="W12" s="3" t="s">
        <v>14</v>
      </c>
      <c r="X12" s="2" t="s">
        <v>15</v>
      </c>
      <c r="Y12" s="2" t="s">
        <v>16</v>
      </c>
      <c r="Z12" s="119" t="s">
        <v>11</v>
      </c>
      <c r="AA12" s="114" t="s">
        <v>38</v>
      </c>
      <c r="AB12" s="110"/>
      <c r="AD12" s="17"/>
    </row>
    <row r="13" spans="1:30" ht="26.25" customHeight="1" x14ac:dyDescent="0.2">
      <c r="A13" s="104"/>
      <c r="B13" s="108"/>
      <c r="C13" s="104"/>
      <c r="D13" s="9" t="s">
        <v>18</v>
      </c>
      <c r="E13" s="5" t="s">
        <v>11</v>
      </c>
      <c r="F13" s="4" t="s">
        <v>18</v>
      </c>
      <c r="G13" s="5" t="s">
        <v>11</v>
      </c>
      <c r="H13" s="4" t="s">
        <v>18</v>
      </c>
      <c r="I13" s="4" t="s">
        <v>18</v>
      </c>
      <c r="J13" s="5" t="s">
        <v>11</v>
      </c>
      <c r="K13" s="4" t="s">
        <v>19</v>
      </c>
      <c r="L13" s="4" t="s">
        <v>20</v>
      </c>
      <c r="M13" s="5" t="s">
        <v>21</v>
      </c>
      <c r="N13" s="9" t="s">
        <v>29</v>
      </c>
      <c r="O13" s="9"/>
      <c r="P13" s="13" t="s">
        <v>37</v>
      </c>
      <c r="Q13" s="114"/>
      <c r="R13" s="2" t="s">
        <v>9</v>
      </c>
      <c r="S13" s="2" t="s">
        <v>35</v>
      </c>
      <c r="T13" s="118"/>
      <c r="U13" s="119"/>
      <c r="V13" s="114"/>
      <c r="W13" s="121" t="s">
        <v>17</v>
      </c>
      <c r="X13" s="121"/>
      <c r="Y13" s="121"/>
      <c r="Z13" s="120"/>
      <c r="AA13" s="114"/>
      <c r="AB13" s="110"/>
      <c r="AD13" s="17"/>
    </row>
    <row r="14" spans="1:30" x14ac:dyDescent="0.2">
      <c r="A14" s="126"/>
      <c r="B14" s="108"/>
      <c r="C14" s="104"/>
      <c r="D14" s="9" t="s">
        <v>22</v>
      </c>
      <c r="E14" s="4"/>
      <c r="F14" s="4" t="s">
        <v>23</v>
      </c>
      <c r="G14" s="4"/>
      <c r="H14" s="4" t="s">
        <v>23</v>
      </c>
      <c r="I14" s="4" t="s">
        <v>24</v>
      </c>
      <c r="J14" s="4"/>
      <c r="K14" s="4" t="s">
        <v>24</v>
      </c>
      <c r="L14" s="4" t="s">
        <v>23</v>
      </c>
      <c r="M14" s="4" t="s">
        <v>25</v>
      </c>
      <c r="N14" s="4"/>
      <c r="O14" s="4"/>
      <c r="P14" s="4"/>
      <c r="Q14" s="1"/>
      <c r="R14" s="4"/>
      <c r="S14" s="4"/>
      <c r="T14" s="4"/>
      <c r="U14" s="4"/>
      <c r="V14" s="4"/>
      <c r="W14" s="4"/>
      <c r="X14" s="4"/>
      <c r="Y14" s="4"/>
      <c r="Z14" s="4"/>
      <c r="AA14" s="2"/>
      <c r="AB14" s="4"/>
      <c r="AD14" s="17"/>
    </row>
    <row r="15" spans="1:30" hidden="1" x14ac:dyDescent="0.2">
      <c r="A15" s="4"/>
      <c r="B15" s="108"/>
      <c r="C15" s="109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7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D15" s="17"/>
    </row>
    <row r="16" spans="1:30" x14ac:dyDescent="0.2">
      <c r="A16" s="14" t="s">
        <v>40</v>
      </c>
      <c r="B16" s="4">
        <v>1</v>
      </c>
      <c r="C16" s="34" t="s">
        <v>63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52"/>
      <c r="R16" s="4"/>
      <c r="S16" s="4"/>
      <c r="T16" s="4"/>
      <c r="U16" s="4"/>
      <c r="V16" s="4"/>
      <c r="W16" s="52"/>
      <c r="X16" s="4"/>
      <c r="Y16" s="4"/>
      <c r="Z16" s="4"/>
      <c r="AA16" s="4"/>
      <c r="AB16" s="4"/>
      <c r="AD16" s="88">
        <v>88</v>
      </c>
    </row>
    <row r="17" spans="1:30" x14ac:dyDescent="0.2">
      <c r="A17" s="72" t="s">
        <v>40</v>
      </c>
      <c r="B17" s="4">
        <f>B16+1</f>
        <v>2</v>
      </c>
      <c r="C17" s="53" t="s">
        <v>161</v>
      </c>
      <c r="D17" s="35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D17" s="17">
        <v>48</v>
      </c>
    </row>
    <row r="18" spans="1:30" x14ac:dyDescent="0.2">
      <c r="A18" s="80" t="s">
        <v>40</v>
      </c>
      <c r="B18" s="4">
        <f t="shared" ref="B18:B23" si="0">B17+1</f>
        <v>3</v>
      </c>
      <c r="C18" s="53" t="s">
        <v>199</v>
      </c>
      <c r="D18" s="35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D18" s="17">
        <v>43</v>
      </c>
    </row>
    <row r="19" spans="1:30" x14ac:dyDescent="0.2">
      <c r="A19" s="76" t="s">
        <v>40</v>
      </c>
      <c r="B19" s="4">
        <f t="shared" si="0"/>
        <v>4</v>
      </c>
      <c r="C19" s="34" t="s">
        <v>180</v>
      </c>
      <c r="D19" s="53"/>
      <c r="E19" s="52"/>
      <c r="F19" s="52"/>
      <c r="G19" s="4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D19" s="17">
        <v>40</v>
      </c>
    </row>
    <row r="20" spans="1:30" x14ac:dyDescent="0.2">
      <c r="A20" s="80" t="s">
        <v>40</v>
      </c>
      <c r="B20" s="4">
        <f t="shared" si="0"/>
        <v>5</v>
      </c>
      <c r="C20" s="53" t="s">
        <v>175</v>
      </c>
      <c r="D20" s="35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D20" s="17">
        <v>37</v>
      </c>
    </row>
    <row r="21" spans="1:30" x14ac:dyDescent="0.2">
      <c r="A21" s="72" t="s">
        <v>40</v>
      </c>
      <c r="B21" s="4">
        <f t="shared" si="0"/>
        <v>6</v>
      </c>
      <c r="C21" s="53" t="s">
        <v>160</v>
      </c>
      <c r="D21" s="35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D21" s="17">
        <v>30</v>
      </c>
    </row>
    <row r="22" spans="1:30" x14ac:dyDescent="0.2">
      <c r="A22" s="73" t="s">
        <v>40</v>
      </c>
      <c r="B22" s="4">
        <f t="shared" si="0"/>
        <v>7</v>
      </c>
      <c r="C22" s="53" t="s">
        <v>174</v>
      </c>
      <c r="D22" s="35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D22" s="17">
        <v>29</v>
      </c>
    </row>
    <row r="23" spans="1:30" x14ac:dyDescent="0.2">
      <c r="A23" s="72" t="s">
        <v>40</v>
      </c>
      <c r="B23" s="4">
        <f t="shared" si="0"/>
        <v>8</v>
      </c>
      <c r="C23" s="53" t="s">
        <v>162</v>
      </c>
      <c r="D23" s="35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D23" s="17">
        <v>18</v>
      </c>
    </row>
    <row r="24" spans="1:30" x14ac:dyDescent="0.2">
      <c r="A24" s="82" t="s">
        <v>41</v>
      </c>
      <c r="B24" s="4">
        <v>1</v>
      </c>
      <c r="C24" s="34" t="s">
        <v>187</v>
      </c>
      <c r="D24" s="35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D24" s="17">
        <v>31</v>
      </c>
    </row>
    <row r="25" spans="1:30" x14ac:dyDescent="0.2">
      <c r="A25" s="77" t="s">
        <v>41</v>
      </c>
      <c r="B25" s="4">
        <f>B24+1</f>
        <v>2</v>
      </c>
      <c r="C25" s="53" t="s">
        <v>186</v>
      </c>
      <c r="D25" s="35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D25" s="17">
        <v>27</v>
      </c>
    </row>
    <row r="26" spans="1:30" x14ac:dyDescent="0.2">
      <c r="A26" s="72" t="s">
        <v>41</v>
      </c>
      <c r="B26" s="4">
        <f>B25+1</f>
        <v>3</v>
      </c>
      <c r="C26" s="53" t="s">
        <v>185</v>
      </c>
      <c r="D26" s="35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D26" s="17">
        <v>20</v>
      </c>
    </row>
    <row r="27" spans="1:30" x14ac:dyDescent="0.2">
      <c r="A27" s="19"/>
      <c r="B27" s="6"/>
      <c r="C27" s="39"/>
      <c r="D27" s="55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</row>
    <row r="28" spans="1:30" x14ac:dyDescent="0.2">
      <c r="A28" s="19"/>
      <c r="B28" s="56"/>
      <c r="C28" s="64"/>
      <c r="D28" s="55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</row>
    <row r="29" spans="1:30" x14ac:dyDescent="0.2">
      <c r="A29" s="19"/>
      <c r="B29" s="6"/>
      <c r="C29" s="39"/>
      <c r="D29" s="55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30" x14ac:dyDescent="0.2">
      <c r="A30" s="19"/>
      <c r="B30" s="6"/>
      <c r="C30" s="39"/>
      <c r="D30" s="55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</row>
    <row r="31" spans="1:30" ht="14.25" x14ac:dyDescent="0.2">
      <c r="N31" s="29" t="s">
        <v>36</v>
      </c>
      <c r="O31" s="29"/>
      <c r="P31" s="29"/>
      <c r="Q31" s="29"/>
      <c r="R31" s="29"/>
      <c r="S31" s="29"/>
      <c r="T31" s="29"/>
      <c r="U31" s="43"/>
    </row>
    <row r="32" spans="1:30" ht="14.25" x14ac:dyDescent="0.2">
      <c r="N32" s="29" t="s">
        <v>56</v>
      </c>
      <c r="O32" s="29"/>
      <c r="P32" s="29"/>
      <c r="Q32" s="29"/>
      <c r="R32" s="29"/>
      <c r="S32" s="29"/>
      <c r="T32" s="29"/>
      <c r="Z32" s="75"/>
    </row>
    <row r="33" spans="2:11" ht="15" x14ac:dyDescent="0.2">
      <c r="B33" s="22"/>
      <c r="C33" s="29"/>
      <c r="D33" s="22"/>
      <c r="E33" s="22"/>
      <c r="F33" s="22"/>
      <c r="G33" s="22"/>
      <c r="H33" s="22"/>
      <c r="I33" s="22"/>
      <c r="J33" s="22"/>
      <c r="K33" s="22"/>
    </row>
    <row r="34" spans="2:11" ht="15" x14ac:dyDescent="0.2">
      <c r="B34" s="22"/>
      <c r="C34" s="22"/>
      <c r="D34" s="22"/>
      <c r="E34" s="22"/>
      <c r="F34" s="22"/>
      <c r="G34" s="22"/>
      <c r="H34" s="22"/>
      <c r="I34" s="22"/>
      <c r="J34" s="22"/>
      <c r="K34" s="22"/>
    </row>
  </sheetData>
  <mergeCells count="25">
    <mergeCell ref="AB11:AB13"/>
    <mergeCell ref="D12:E12"/>
    <mergeCell ref="F12:G12"/>
    <mergeCell ref="H12:J12"/>
    <mergeCell ref="Q12:Q13"/>
    <mergeCell ref="W13:Y13"/>
    <mergeCell ref="Q11:U11"/>
    <mergeCell ref="V11:AA11"/>
    <mergeCell ref="V12:V13"/>
    <mergeCell ref="R12:S12"/>
    <mergeCell ref="AA12:AA13"/>
    <mergeCell ref="U12:U13"/>
    <mergeCell ref="D11:P11"/>
    <mergeCell ref="Z12:Z13"/>
    <mergeCell ref="A11:A14"/>
    <mergeCell ref="D1:P1"/>
    <mergeCell ref="D2:N2"/>
    <mergeCell ref="P5:T5"/>
    <mergeCell ref="D7:P7"/>
    <mergeCell ref="K12:N12"/>
    <mergeCell ref="T12:T13"/>
    <mergeCell ref="D3:N3"/>
    <mergeCell ref="D8:T8"/>
    <mergeCell ref="B11:B15"/>
    <mergeCell ref="C11:C15"/>
  </mergeCells>
  <phoneticPr fontId="0" type="noConversion"/>
  <pageMargins left="0.21" right="0.22" top="1" bottom="1" header="0.5" footer="0.5"/>
  <pageSetup paperSize="9" scale="8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B37"/>
  <sheetViews>
    <sheetView workbookViewId="0">
      <selection activeCell="D14" sqref="D14:AA26"/>
    </sheetView>
  </sheetViews>
  <sheetFormatPr defaultRowHeight="12.75" x14ac:dyDescent="0.2"/>
  <cols>
    <col min="1" max="1" width="5.42578125" style="40" bestFit="1" customWidth="1"/>
    <col min="2" max="2" width="4.140625" customWidth="1"/>
    <col min="3" max="3" width="19.7109375" bestFit="1" customWidth="1"/>
    <col min="4" max="4" width="4.28515625" customWidth="1"/>
    <col min="5" max="5" width="4" customWidth="1"/>
    <col min="6" max="6" width="4.42578125" customWidth="1"/>
    <col min="7" max="7" width="4.7109375" customWidth="1"/>
    <col min="8" max="8" width="4.7109375" bestFit="1" customWidth="1"/>
    <col min="9" max="10" width="4.42578125" customWidth="1"/>
    <col min="11" max="13" width="3.7109375" customWidth="1"/>
    <col min="14" max="15" width="4.42578125" customWidth="1"/>
    <col min="16" max="16" width="5.42578125" customWidth="1"/>
    <col min="17" max="17" width="7.5703125" customWidth="1"/>
    <col min="18" max="18" width="8.140625" customWidth="1"/>
    <col min="19" max="19" width="7.42578125" customWidth="1"/>
    <col min="20" max="20" width="7.28515625" customWidth="1"/>
    <col min="21" max="21" width="6.85546875" customWidth="1"/>
    <col min="22" max="22" width="5" customWidth="1"/>
    <col min="23" max="23" width="7" customWidth="1"/>
    <col min="24" max="24" width="6.28515625" customWidth="1"/>
    <col min="25" max="25" width="7.140625" customWidth="1"/>
    <col min="26" max="26" width="5.5703125" customWidth="1"/>
    <col min="27" max="27" width="6.7109375" customWidth="1"/>
    <col min="28" max="28" width="11.7109375" customWidth="1"/>
  </cols>
  <sheetData>
    <row r="1" spans="1:28" s="6" customFormat="1" x14ac:dyDescent="0.2">
      <c r="A1" s="19"/>
      <c r="D1" s="102" t="s">
        <v>26</v>
      </c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2" spans="1:28" s="6" customFormat="1" x14ac:dyDescent="0.2">
      <c r="A2" s="19"/>
      <c r="D2" s="102" t="s">
        <v>66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"/>
    </row>
    <row r="3" spans="1:28" s="6" customFormat="1" x14ac:dyDescent="0.2">
      <c r="A3" s="1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28" s="6" customFormat="1" x14ac:dyDescent="0.2">
      <c r="A4" s="19"/>
      <c r="Q4" s="102" t="s">
        <v>181</v>
      </c>
      <c r="R4" s="102"/>
      <c r="S4" s="102"/>
      <c r="T4" s="102"/>
      <c r="U4" s="102"/>
    </row>
    <row r="5" spans="1:28" s="6" customFormat="1" x14ac:dyDescent="0.2">
      <c r="A5" s="19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</row>
    <row r="6" spans="1:28" s="6" customFormat="1" x14ac:dyDescent="0.2">
      <c r="A6" s="19"/>
      <c r="D6" s="106" t="s">
        <v>147</v>
      </c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</row>
    <row r="7" spans="1:28" s="6" customFormat="1" x14ac:dyDescent="0.2">
      <c r="A7" s="19"/>
      <c r="D7" s="4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28" x14ac:dyDescent="0.2">
      <c r="C8" s="8"/>
    </row>
    <row r="9" spans="1:28" ht="12.75" customHeight="1" x14ac:dyDescent="0.2">
      <c r="A9" s="115" t="s">
        <v>39</v>
      </c>
      <c r="B9" s="134" t="s">
        <v>30</v>
      </c>
      <c r="C9" s="103" t="s">
        <v>0</v>
      </c>
      <c r="D9" s="122" t="s">
        <v>1</v>
      </c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 t="s">
        <v>6</v>
      </c>
      <c r="R9" s="115"/>
      <c r="S9" s="115"/>
      <c r="T9" s="115"/>
      <c r="U9" s="115"/>
      <c r="V9" s="115" t="s">
        <v>12</v>
      </c>
      <c r="W9" s="116"/>
      <c r="X9" s="116"/>
      <c r="Y9" s="116"/>
      <c r="Z9" s="116"/>
      <c r="AA9" s="116"/>
    </row>
    <row r="10" spans="1:28" ht="40.5" customHeight="1" x14ac:dyDescent="0.2">
      <c r="A10" s="115"/>
      <c r="B10" s="134"/>
      <c r="C10" s="104"/>
      <c r="D10" s="111" t="s">
        <v>2</v>
      </c>
      <c r="E10" s="112"/>
      <c r="F10" s="112" t="s">
        <v>3</v>
      </c>
      <c r="G10" s="112"/>
      <c r="H10" s="113" t="s">
        <v>4</v>
      </c>
      <c r="I10" s="113"/>
      <c r="J10" s="113"/>
      <c r="K10" s="123" t="s">
        <v>5</v>
      </c>
      <c r="L10" s="124"/>
      <c r="M10" s="124"/>
      <c r="N10" s="125"/>
      <c r="O10" s="23"/>
      <c r="P10" s="12" t="s">
        <v>37</v>
      </c>
      <c r="Q10" s="114" t="s">
        <v>7</v>
      </c>
      <c r="R10" s="115" t="s">
        <v>8</v>
      </c>
      <c r="S10" s="115"/>
      <c r="T10" s="114" t="s">
        <v>45</v>
      </c>
      <c r="U10" s="119" t="s">
        <v>11</v>
      </c>
      <c r="V10" s="114" t="s">
        <v>13</v>
      </c>
      <c r="W10" s="3" t="s">
        <v>14</v>
      </c>
      <c r="X10" s="2" t="s">
        <v>88</v>
      </c>
      <c r="Y10" s="2" t="s">
        <v>16</v>
      </c>
      <c r="Z10" s="119" t="s">
        <v>11</v>
      </c>
      <c r="AA10" s="114" t="s">
        <v>38</v>
      </c>
      <c r="AB10" s="110" t="s">
        <v>28</v>
      </c>
    </row>
    <row r="11" spans="1:28" ht="26.25" customHeight="1" x14ac:dyDescent="0.2">
      <c r="A11" s="115"/>
      <c r="B11" s="134"/>
      <c r="C11" s="104"/>
      <c r="D11" s="9" t="s">
        <v>18</v>
      </c>
      <c r="E11" s="5" t="s">
        <v>11</v>
      </c>
      <c r="F11" s="4" t="s">
        <v>18</v>
      </c>
      <c r="G11" s="5" t="s">
        <v>11</v>
      </c>
      <c r="H11" s="41" t="s">
        <v>85</v>
      </c>
      <c r="I11" s="41" t="s">
        <v>86</v>
      </c>
      <c r="J11" s="5" t="s">
        <v>11</v>
      </c>
      <c r="K11" s="4" t="s">
        <v>19</v>
      </c>
      <c r="L11" s="4" t="s">
        <v>20</v>
      </c>
      <c r="M11" s="5" t="s">
        <v>21</v>
      </c>
      <c r="N11" s="9" t="s">
        <v>29</v>
      </c>
      <c r="O11" s="4" t="s">
        <v>11</v>
      </c>
      <c r="P11" s="4" t="s">
        <v>11</v>
      </c>
      <c r="Q11" s="114"/>
      <c r="R11" s="2" t="s">
        <v>9</v>
      </c>
      <c r="S11" s="2" t="s">
        <v>35</v>
      </c>
      <c r="T11" s="116"/>
      <c r="U11" s="119"/>
      <c r="V11" s="114"/>
      <c r="W11" s="121" t="s">
        <v>17</v>
      </c>
      <c r="X11" s="121"/>
      <c r="Y11" s="121"/>
      <c r="Z11" s="120"/>
      <c r="AA11" s="114"/>
      <c r="AB11" s="110"/>
    </row>
    <row r="12" spans="1:28" x14ac:dyDescent="0.2">
      <c r="A12" s="115"/>
      <c r="B12" s="134"/>
      <c r="C12" s="104"/>
      <c r="D12" s="9" t="s">
        <v>22</v>
      </c>
      <c r="E12" s="4"/>
      <c r="F12" s="4" t="s">
        <v>23</v>
      </c>
      <c r="G12" s="4"/>
      <c r="H12" s="4" t="s">
        <v>23</v>
      </c>
      <c r="I12" s="4" t="s">
        <v>24</v>
      </c>
      <c r="J12" s="4"/>
      <c r="K12" s="4" t="s">
        <v>24</v>
      </c>
      <c r="L12" s="4" t="s">
        <v>23</v>
      </c>
      <c r="M12" s="4" t="s">
        <v>25</v>
      </c>
      <c r="N12" s="4"/>
      <c r="O12" s="4"/>
      <c r="P12" s="4"/>
      <c r="Q12" s="1"/>
      <c r="R12" s="4"/>
      <c r="S12" s="4"/>
      <c r="T12" s="4"/>
      <c r="U12" s="4"/>
      <c r="V12" s="4"/>
      <c r="W12" s="4"/>
      <c r="X12" s="4"/>
      <c r="Y12" s="4"/>
      <c r="Z12" s="4"/>
      <c r="AA12" s="2"/>
      <c r="AB12" s="110"/>
    </row>
    <row r="13" spans="1:28" ht="12.75" hidden="1" customHeight="1" x14ac:dyDescent="0.2">
      <c r="A13" s="14" t="s">
        <v>40</v>
      </c>
      <c r="B13" s="134"/>
      <c r="C13" s="109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7"/>
      <c r="R13" s="6"/>
      <c r="S13" s="6"/>
      <c r="T13" s="6"/>
      <c r="U13" s="6"/>
      <c r="V13" s="6"/>
      <c r="W13" s="6"/>
      <c r="X13" s="6"/>
      <c r="Y13" s="6"/>
      <c r="Z13" s="6"/>
      <c r="AA13" s="6"/>
    </row>
    <row r="14" spans="1:28" x14ac:dyDescent="0.2">
      <c r="A14" s="14" t="s">
        <v>40</v>
      </c>
      <c r="B14" s="9">
        <v>1</v>
      </c>
      <c r="C14" s="4" t="s">
        <v>89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88">
        <v>293</v>
      </c>
    </row>
    <row r="15" spans="1:28" x14ac:dyDescent="0.2">
      <c r="A15" s="14" t="s">
        <v>40</v>
      </c>
      <c r="B15" s="9">
        <f t="shared" ref="B15:B24" si="0">B14+1</f>
        <v>2</v>
      </c>
      <c r="C15" s="4" t="s">
        <v>90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88">
        <v>291</v>
      </c>
    </row>
    <row r="16" spans="1:28" x14ac:dyDescent="0.2">
      <c r="A16" s="14" t="s">
        <v>40</v>
      </c>
      <c r="B16" s="9">
        <f t="shared" si="0"/>
        <v>3</v>
      </c>
      <c r="C16" s="4" t="s">
        <v>91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88">
        <v>283</v>
      </c>
    </row>
    <row r="17" spans="1:28" x14ac:dyDescent="0.2">
      <c r="A17" s="14" t="s">
        <v>40</v>
      </c>
      <c r="B17" s="9">
        <f t="shared" si="0"/>
        <v>4</v>
      </c>
      <c r="C17" s="4" t="s">
        <v>92</v>
      </c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88">
        <v>264</v>
      </c>
    </row>
    <row r="18" spans="1:28" x14ac:dyDescent="0.2">
      <c r="A18" s="14" t="s">
        <v>40</v>
      </c>
      <c r="B18" s="9">
        <f t="shared" si="0"/>
        <v>5</v>
      </c>
      <c r="C18" s="4" t="s">
        <v>93</v>
      </c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88">
        <v>227</v>
      </c>
    </row>
    <row r="19" spans="1:28" x14ac:dyDescent="0.2">
      <c r="A19" s="14" t="s">
        <v>40</v>
      </c>
      <c r="B19" s="9">
        <f t="shared" si="0"/>
        <v>6</v>
      </c>
      <c r="C19" s="4" t="s">
        <v>94</v>
      </c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88">
        <v>165</v>
      </c>
    </row>
    <row r="20" spans="1:28" x14ac:dyDescent="0.2">
      <c r="A20" s="85" t="s">
        <v>40</v>
      </c>
      <c r="B20" s="9">
        <v>1</v>
      </c>
      <c r="C20" s="53" t="s">
        <v>201</v>
      </c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88">
        <v>69</v>
      </c>
    </row>
    <row r="21" spans="1:28" x14ac:dyDescent="0.2">
      <c r="A21" s="14" t="s">
        <v>40</v>
      </c>
      <c r="B21" s="9">
        <f>B19+1</f>
        <v>7</v>
      </c>
      <c r="C21" s="34" t="s">
        <v>141</v>
      </c>
      <c r="D21" s="53"/>
      <c r="E21" s="52"/>
      <c r="F21" s="52"/>
      <c r="G21" s="52"/>
      <c r="H21" s="52"/>
      <c r="I21" s="53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88">
        <v>47</v>
      </c>
    </row>
    <row r="22" spans="1:28" x14ac:dyDescent="0.2">
      <c r="A22" s="14" t="s">
        <v>40</v>
      </c>
      <c r="B22" s="9">
        <f t="shared" si="0"/>
        <v>8</v>
      </c>
      <c r="C22" s="53" t="s">
        <v>163</v>
      </c>
      <c r="D22" s="53"/>
      <c r="E22" s="52"/>
      <c r="F22" s="52"/>
      <c r="G22" s="52"/>
      <c r="H22" s="52"/>
      <c r="I22" s="53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17">
        <v>39</v>
      </c>
    </row>
    <row r="23" spans="1:28" x14ac:dyDescent="0.2">
      <c r="A23" s="72" t="s">
        <v>40</v>
      </c>
      <c r="B23" s="9">
        <f t="shared" si="0"/>
        <v>9</v>
      </c>
      <c r="C23" s="53" t="s">
        <v>164</v>
      </c>
      <c r="D23" s="53"/>
      <c r="E23" s="52"/>
      <c r="F23" s="52"/>
      <c r="G23" s="52"/>
      <c r="H23" s="52"/>
      <c r="I23" s="53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17">
        <v>34</v>
      </c>
    </row>
    <row r="24" spans="1:28" x14ac:dyDescent="0.2">
      <c r="A24" s="72" t="s">
        <v>40</v>
      </c>
      <c r="B24" s="9">
        <f t="shared" si="0"/>
        <v>10</v>
      </c>
      <c r="C24" s="53" t="s">
        <v>152</v>
      </c>
      <c r="D24" s="53"/>
      <c r="E24" s="52"/>
      <c r="F24" s="52"/>
      <c r="G24" s="52"/>
      <c r="H24" s="52"/>
      <c r="I24" s="53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17">
        <v>24</v>
      </c>
    </row>
    <row r="25" spans="1:28" x14ac:dyDescent="0.2">
      <c r="A25" s="14"/>
      <c r="B25" s="9"/>
      <c r="C25" s="53"/>
      <c r="D25" s="53"/>
      <c r="E25" s="52"/>
      <c r="F25" s="52"/>
      <c r="G25" s="52"/>
      <c r="H25" s="52"/>
      <c r="I25" s="53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17">
        <v>0</v>
      </c>
    </row>
    <row r="26" spans="1:28" x14ac:dyDescent="0.2">
      <c r="A26" s="19"/>
      <c r="B26" s="6"/>
      <c r="C26" s="62"/>
      <c r="D26" s="62"/>
      <c r="E26" s="90"/>
      <c r="F26" s="90"/>
      <c r="G26" s="90"/>
      <c r="H26" s="90"/>
      <c r="I26" s="62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</row>
    <row r="27" spans="1:28" x14ac:dyDescent="0.2">
      <c r="A27" s="19"/>
      <c r="B27" s="6"/>
      <c r="C27" s="62"/>
      <c r="D27" s="55"/>
      <c r="E27" s="6"/>
      <c r="F27" s="6"/>
      <c r="G27" s="6"/>
      <c r="H27" s="6"/>
      <c r="I27" s="55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</row>
    <row r="29" spans="1:28" x14ac:dyDescent="0.2">
      <c r="C29" s="36"/>
      <c r="N29" t="s">
        <v>36</v>
      </c>
    </row>
    <row r="30" spans="1:28" ht="15" x14ac:dyDescent="0.2">
      <c r="N30" s="43" t="s">
        <v>59</v>
      </c>
      <c r="U30" s="43"/>
      <c r="W30" s="22"/>
      <c r="X30" s="22"/>
      <c r="Y30" s="22"/>
      <c r="Z30" s="22"/>
      <c r="AA30" s="22"/>
    </row>
    <row r="31" spans="1:28" ht="15" x14ac:dyDescent="0.2">
      <c r="W31" s="22"/>
      <c r="X31" s="22"/>
      <c r="Y31" s="22"/>
      <c r="Z31" s="22"/>
      <c r="AA31" s="22"/>
    </row>
    <row r="32" spans="1:28" ht="15" x14ac:dyDescent="0.2">
      <c r="C32" s="22"/>
      <c r="D32" s="22"/>
      <c r="E32" s="22"/>
      <c r="F32" s="22"/>
      <c r="G32" s="22"/>
      <c r="H32" s="22"/>
      <c r="I32" s="22"/>
      <c r="J32" s="22"/>
      <c r="W32" s="22"/>
      <c r="X32" s="22"/>
      <c r="Y32" s="22"/>
      <c r="Z32" s="22"/>
      <c r="AA32" s="22"/>
    </row>
    <row r="33" spans="2:26" ht="15" x14ac:dyDescent="0.2">
      <c r="B33" s="22"/>
      <c r="C33" s="22"/>
      <c r="D33" s="22"/>
      <c r="E33" s="22"/>
      <c r="F33" s="22"/>
      <c r="G33" s="22"/>
      <c r="H33" s="22"/>
      <c r="I33" s="22"/>
      <c r="J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</row>
    <row r="34" spans="2:26" ht="15" x14ac:dyDescent="0.2">
      <c r="B34" s="22"/>
    </row>
    <row r="35" spans="2:26" ht="15" x14ac:dyDescent="0.2">
      <c r="P35" s="22"/>
      <c r="Q35" s="22"/>
      <c r="R35" s="22"/>
      <c r="S35" s="22"/>
      <c r="T35" s="22"/>
      <c r="U35" s="22"/>
      <c r="V35" s="22"/>
    </row>
    <row r="36" spans="2:26" ht="15" x14ac:dyDescent="0.2">
      <c r="P36" s="22"/>
      <c r="Q36" s="22"/>
      <c r="R36" s="22"/>
      <c r="S36" s="22"/>
      <c r="T36" s="22"/>
      <c r="U36" s="22"/>
      <c r="V36" s="22"/>
    </row>
    <row r="37" spans="2:26" ht="15" x14ac:dyDescent="0.2">
      <c r="N37" s="22"/>
      <c r="O37" s="22"/>
      <c r="P37" s="22"/>
      <c r="Q37" s="22"/>
      <c r="R37" s="22"/>
      <c r="S37" s="22"/>
      <c r="T37" s="22"/>
      <c r="U37" s="22"/>
      <c r="V37" s="22" t="s">
        <v>95</v>
      </c>
      <c r="W37" s="22"/>
      <c r="X37" s="22"/>
      <c r="Y37" s="22"/>
      <c r="Z37" s="22"/>
    </row>
  </sheetData>
  <mergeCells count="24">
    <mergeCell ref="AB10:AB12"/>
    <mergeCell ref="D10:E10"/>
    <mergeCell ref="F10:G10"/>
    <mergeCell ref="H10:J10"/>
    <mergeCell ref="K10:N10"/>
    <mergeCell ref="Q10:Q11"/>
    <mergeCell ref="R10:S10"/>
    <mergeCell ref="T10:T11"/>
    <mergeCell ref="U10:U11"/>
    <mergeCell ref="V10:V11"/>
    <mergeCell ref="Z10:Z11"/>
    <mergeCell ref="AA10:AA11"/>
    <mergeCell ref="W11:Y11"/>
    <mergeCell ref="Q4:U4"/>
    <mergeCell ref="D5:P5"/>
    <mergeCell ref="D6:P6"/>
    <mergeCell ref="Q9:U9"/>
    <mergeCell ref="V9:AA9"/>
    <mergeCell ref="A9:A12"/>
    <mergeCell ref="B9:B13"/>
    <mergeCell ref="C9:C13"/>
    <mergeCell ref="D1:P1"/>
    <mergeCell ref="D2:N2"/>
    <mergeCell ref="D9:P9"/>
  </mergeCells>
  <pageMargins left="0.21" right="0.22" top="1" bottom="1" header="0.5" footer="0.5"/>
  <pageSetup paperSize="9" scale="8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B35"/>
  <sheetViews>
    <sheetView topLeftCell="A3" workbookViewId="0">
      <selection activeCell="D16" sqref="D16:AA21"/>
    </sheetView>
  </sheetViews>
  <sheetFormatPr defaultRowHeight="12.75" x14ac:dyDescent="0.2"/>
  <cols>
    <col min="1" max="1" width="5.42578125" bestFit="1" customWidth="1"/>
    <col min="2" max="2" width="4.42578125" customWidth="1"/>
    <col min="3" max="3" width="18.7109375" customWidth="1"/>
    <col min="4" max="4" width="4.28515625" customWidth="1"/>
    <col min="5" max="5" width="4" customWidth="1"/>
    <col min="6" max="6" width="4.42578125" customWidth="1"/>
    <col min="7" max="7" width="4.7109375" customWidth="1"/>
    <col min="8" max="8" width="4.28515625" customWidth="1"/>
    <col min="9" max="10" width="4.42578125" customWidth="1"/>
    <col min="11" max="13" width="3.7109375" customWidth="1"/>
    <col min="14" max="15" width="4.42578125" customWidth="1"/>
    <col min="16" max="16" width="5.42578125" customWidth="1"/>
    <col min="17" max="17" width="7.5703125" customWidth="1"/>
    <col min="18" max="18" width="8.140625" customWidth="1"/>
    <col min="19" max="19" width="7.42578125" customWidth="1"/>
    <col min="20" max="20" width="7.28515625" customWidth="1"/>
    <col min="21" max="21" width="6.85546875" customWidth="1"/>
    <col min="22" max="22" width="5" customWidth="1"/>
    <col min="23" max="23" width="7" customWidth="1"/>
    <col min="24" max="24" width="6.28515625" customWidth="1"/>
    <col min="25" max="26" width="7.140625" customWidth="1"/>
    <col min="27" max="27" width="6.7109375" customWidth="1"/>
    <col min="28" max="28" width="13.7109375" customWidth="1"/>
  </cols>
  <sheetData>
    <row r="1" spans="1:28" s="6" customFormat="1" x14ac:dyDescent="0.2">
      <c r="D1" s="102" t="s">
        <v>26</v>
      </c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2" spans="1:28" s="6" customFormat="1" x14ac:dyDescent="0.2">
      <c r="D2" s="102" t="s">
        <v>67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"/>
    </row>
    <row r="3" spans="1:28" s="6" customFormat="1" x14ac:dyDescent="0.2"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28" s="6" customFormat="1" ht="12.6" customHeight="1" x14ac:dyDescent="0.2">
      <c r="C4" s="102"/>
      <c r="D4" s="102"/>
      <c r="E4" s="102"/>
      <c r="F4" s="102"/>
      <c r="G4" s="102"/>
      <c r="Q4" s="102" t="s">
        <v>181</v>
      </c>
      <c r="R4" s="102"/>
      <c r="S4" s="102"/>
      <c r="T4" s="102"/>
      <c r="U4" s="102"/>
    </row>
    <row r="5" spans="1:28" s="6" customFormat="1" x14ac:dyDescent="0.2">
      <c r="C5" s="10"/>
      <c r="D5" s="10"/>
      <c r="E5" s="10"/>
      <c r="F5" s="10"/>
      <c r="G5" s="10"/>
      <c r="Q5" s="10"/>
      <c r="R5" s="10"/>
      <c r="S5" s="10"/>
      <c r="T5" s="10"/>
      <c r="U5" s="10"/>
    </row>
    <row r="6" spans="1:28" s="6" customFormat="1" x14ac:dyDescent="0.2"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</row>
    <row r="7" spans="1:28" s="6" customFormat="1" x14ac:dyDescent="0.2">
      <c r="D7" s="102" t="s">
        <v>130</v>
      </c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32"/>
      <c r="R7" s="132"/>
      <c r="S7" s="132"/>
      <c r="T7" s="132"/>
      <c r="U7" s="132"/>
    </row>
    <row r="8" spans="1:28" s="6" customFormat="1" x14ac:dyDescent="0.2">
      <c r="D8" s="4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28" x14ac:dyDescent="0.2">
      <c r="C9" s="8"/>
    </row>
    <row r="10" spans="1:28" ht="12.75" customHeight="1" x14ac:dyDescent="0.2">
      <c r="A10" s="103" t="s">
        <v>39</v>
      </c>
      <c r="B10" s="108" t="s">
        <v>30</v>
      </c>
      <c r="C10" s="103" t="s">
        <v>0</v>
      </c>
      <c r="D10" s="122" t="s">
        <v>1</v>
      </c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 t="s">
        <v>6</v>
      </c>
      <c r="R10" s="115"/>
      <c r="S10" s="115"/>
      <c r="T10" s="115"/>
      <c r="U10" s="115"/>
      <c r="V10" s="115" t="s">
        <v>12</v>
      </c>
      <c r="W10" s="116"/>
      <c r="X10" s="116"/>
      <c r="Y10" s="116"/>
      <c r="Z10" s="116"/>
      <c r="AA10" s="116"/>
      <c r="AB10" s="58"/>
    </row>
    <row r="11" spans="1:28" ht="40.5" customHeight="1" x14ac:dyDescent="0.2">
      <c r="A11" s="104"/>
      <c r="B11" s="108"/>
      <c r="C11" s="104"/>
      <c r="D11" s="111" t="s">
        <v>2</v>
      </c>
      <c r="E11" s="112"/>
      <c r="F11" s="112" t="s">
        <v>3</v>
      </c>
      <c r="G11" s="112"/>
      <c r="H11" s="113" t="s">
        <v>4</v>
      </c>
      <c r="I11" s="113"/>
      <c r="J11" s="113"/>
      <c r="K11" s="123" t="s">
        <v>5</v>
      </c>
      <c r="L11" s="124"/>
      <c r="M11" s="124"/>
      <c r="N11" s="125"/>
      <c r="O11" s="23"/>
      <c r="P11" s="12" t="s">
        <v>37</v>
      </c>
      <c r="Q11" s="114" t="s">
        <v>7</v>
      </c>
      <c r="R11" s="115" t="s">
        <v>8</v>
      </c>
      <c r="S11" s="115"/>
      <c r="T11" s="117" t="s">
        <v>45</v>
      </c>
      <c r="U11" s="119" t="s">
        <v>11</v>
      </c>
      <c r="V11" s="114" t="s">
        <v>13</v>
      </c>
      <c r="W11" s="3" t="s">
        <v>14</v>
      </c>
      <c r="X11" s="2" t="s">
        <v>15</v>
      </c>
      <c r="Y11" s="2" t="s">
        <v>16</v>
      </c>
      <c r="Z11" s="119" t="s">
        <v>11</v>
      </c>
      <c r="AA11" s="114" t="s">
        <v>38</v>
      </c>
      <c r="AB11" s="110" t="s">
        <v>28</v>
      </c>
    </row>
    <row r="12" spans="1:28" ht="26.25" customHeight="1" x14ac:dyDescent="0.2">
      <c r="A12" s="104"/>
      <c r="B12" s="108"/>
      <c r="C12" s="104"/>
      <c r="D12" s="9" t="s">
        <v>18</v>
      </c>
      <c r="E12" s="5" t="s">
        <v>11</v>
      </c>
      <c r="F12" s="4" t="s">
        <v>18</v>
      </c>
      <c r="G12" s="5" t="s">
        <v>11</v>
      </c>
      <c r="H12" s="4" t="s">
        <v>18</v>
      </c>
      <c r="I12" s="4" t="s">
        <v>18</v>
      </c>
      <c r="J12" s="5" t="s">
        <v>11</v>
      </c>
      <c r="K12" s="4" t="s">
        <v>19</v>
      </c>
      <c r="L12" s="4" t="s">
        <v>20</v>
      </c>
      <c r="M12" s="5" t="s">
        <v>21</v>
      </c>
      <c r="N12" s="9" t="s">
        <v>29</v>
      </c>
      <c r="O12" s="25" t="s">
        <v>11</v>
      </c>
      <c r="P12" s="4" t="s">
        <v>11</v>
      </c>
      <c r="Q12" s="114"/>
      <c r="R12" s="2" t="s">
        <v>9</v>
      </c>
      <c r="S12" s="2" t="s">
        <v>35</v>
      </c>
      <c r="T12" s="118"/>
      <c r="U12" s="119"/>
      <c r="V12" s="114"/>
      <c r="W12" s="121" t="s">
        <v>17</v>
      </c>
      <c r="X12" s="121"/>
      <c r="Y12" s="121"/>
      <c r="Z12" s="120"/>
      <c r="AA12" s="114"/>
      <c r="AB12" s="110"/>
    </row>
    <row r="13" spans="1:28" x14ac:dyDescent="0.2">
      <c r="A13" s="126"/>
      <c r="B13" s="108"/>
      <c r="C13" s="104"/>
      <c r="D13" s="9" t="s">
        <v>22</v>
      </c>
      <c r="E13" s="4"/>
      <c r="F13" s="4" t="s">
        <v>23</v>
      </c>
      <c r="G13" s="4"/>
      <c r="H13" s="4" t="s">
        <v>23</v>
      </c>
      <c r="I13" s="4" t="s">
        <v>24</v>
      </c>
      <c r="J13" s="4"/>
      <c r="K13" s="4" t="s">
        <v>24</v>
      </c>
      <c r="L13" s="4" t="s">
        <v>23</v>
      </c>
      <c r="M13" s="4" t="s">
        <v>25</v>
      </c>
      <c r="N13" s="4"/>
      <c r="O13" s="4"/>
      <c r="P13" s="4"/>
      <c r="Q13" s="1"/>
      <c r="R13" s="4"/>
      <c r="S13" s="4"/>
      <c r="T13" s="4"/>
      <c r="U13" s="4"/>
      <c r="V13" s="4"/>
      <c r="W13" s="4"/>
      <c r="X13" s="4"/>
      <c r="Y13" s="4"/>
      <c r="Z13" s="4"/>
      <c r="AA13" s="2"/>
      <c r="AB13" s="110"/>
    </row>
    <row r="14" spans="1:28" ht="12.75" hidden="1" customHeight="1" x14ac:dyDescent="0.2">
      <c r="A14" s="4"/>
      <c r="B14" s="108"/>
      <c r="C14" s="109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7"/>
      <c r="R14" s="6"/>
      <c r="S14" s="6"/>
      <c r="T14" s="6"/>
      <c r="U14" s="6"/>
      <c r="V14" s="6"/>
      <c r="W14" s="6"/>
      <c r="X14" s="6"/>
      <c r="Y14" s="6"/>
      <c r="Z14" s="6"/>
      <c r="AA14" s="6"/>
    </row>
    <row r="15" spans="1:28" x14ac:dyDescent="0.2">
      <c r="A15" s="15"/>
      <c r="B15" s="4"/>
      <c r="C15" s="4"/>
      <c r="D15" s="4"/>
      <c r="E15" s="4">
        <f t="shared" ref="E15" si="0">D15*6</f>
        <v>0</v>
      </c>
      <c r="F15" s="4"/>
      <c r="G15" s="4">
        <f>F15*3</f>
        <v>0</v>
      </c>
      <c r="H15" s="4"/>
      <c r="I15" s="4"/>
      <c r="J15" s="4">
        <f t="shared" ref="J15" si="1">(H15*3)+(I15*2)</f>
        <v>0</v>
      </c>
      <c r="K15" s="4"/>
      <c r="L15" s="4"/>
      <c r="M15" s="4"/>
      <c r="N15" s="4"/>
      <c r="O15" s="4"/>
      <c r="P15" s="4">
        <f t="shared" ref="P15" si="2">E15+G15+J15+(K15*2)+(L15*3)+M15+N15</f>
        <v>0</v>
      </c>
      <c r="Q15" s="4"/>
      <c r="R15" s="4"/>
      <c r="S15" s="4"/>
      <c r="T15" s="4"/>
      <c r="U15" s="4">
        <f>(Q15*6)+(R15*4)+(S15*3)+(T15*12)</f>
        <v>0</v>
      </c>
      <c r="V15" s="4"/>
      <c r="W15" s="4"/>
      <c r="X15" s="4"/>
      <c r="Y15" s="4"/>
      <c r="Z15" s="4">
        <f t="shared" ref="Z15" si="3">(V15*12)+W15+(X15*5)+(Y15*5)</f>
        <v>0</v>
      </c>
      <c r="AA15" s="4"/>
    </row>
    <row r="16" spans="1:28" x14ac:dyDescent="0.2">
      <c r="A16" s="15" t="s">
        <v>40</v>
      </c>
      <c r="B16" s="4">
        <v>1</v>
      </c>
      <c r="C16" s="4" t="s">
        <v>34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17">
        <v>208</v>
      </c>
    </row>
    <row r="17" spans="1:28" x14ac:dyDescent="0.2">
      <c r="A17" s="15" t="s">
        <v>40</v>
      </c>
      <c r="B17" s="4">
        <f>B16+1</f>
        <v>2</v>
      </c>
      <c r="C17" s="35" t="s">
        <v>76</v>
      </c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17">
        <v>112</v>
      </c>
    </row>
    <row r="18" spans="1:28" x14ac:dyDescent="0.2">
      <c r="A18" s="15" t="s">
        <v>40</v>
      </c>
      <c r="B18" s="4">
        <f t="shared" ref="B18:B20" si="4">B17+1</f>
        <v>3</v>
      </c>
      <c r="C18" s="35" t="s">
        <v>142</v>
      </c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17">
        <v>97</v>
      </c>
    </row>
    <row r="19" spans="1:28" x14ac:dyDescent="0.2">
      <c r="A19" s="15" t="s">
        <v>40</v>
      </c>
      <c r="B19" s="4">
        <f t="shared" si="4"/>
        <v>4</v>
      </c>
      <c r="C19" s="34" t="s">
        <v>74</v>
      </c>
      <c r="D19" s="52"/>
      <c r="E19" s="52"/>
      <c r="F19" s="52"/>
      <c r="G19" s="52"/>
      <c r="H19" s="52"/>
      <c r="I19" s="52"/>
      <c r="J19" s="52"/>
      <c r="K19" s="91"/>
      <c r="L19" s="91"/>
      <c r="M19" s="91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17">
        <v>80</v>
      </c>
    </row>
    <row r="20" spans="1:28" x14ac:dyDescent="0.2">
      <c r="A20" s="15" t="s">
        <v>40</v>
      </c>
      <c r="B20" s="4">
        <f t="shared" si="4"/>
        <v>5</v>
      </c>
      <c r="C20" s="53" t="s">
        <v>153</v>
      </c>
      <c r="D20" s="52"/>
      <c r="E20" s="52"/>
      <c r="F20" s="52"/>
      <c r="G20" s="52"/>
      <c r="H20" s="52"/>
      <c r="I20" s="52"/>
      <c r="J20" s="52"/>
      <c r="K20" s="91"/>
      <c r="L20" s="91"/>
      <c r="M20" s="91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17">
        <v>20</v>
      </c>
    </row>
    <row r="21" spans="1:28" x14ac:dyDescent="0.2">
      <c r="A21" s="8"/>
      <c r="B21" s="6"/>
      <c r="C21" s="55"/>
      <c r="D21" s="90"/>
      <c r="E21" s="90"/>
      <c r="F21" s="90"/>
      <c r="G21" s="90"/>
      <c r="H21" s="90"/>
      <c r="I21" s="90"/>
      <c r="J21" s="90"/>
      <c r="K21" s="92"/>
      <c r="L21" s="92"/>
      <c r="M21" s="92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</row>
    <row r="23" spans="1:28" x14ac:dyDescent="0.2">
      <c r="N23" s="43" t="s">
        <v>36</v>
      </c>
      <c r="O23" s="43"/>
      <c r="P23" s="43"/>
      <c r="Q23" s="43"/>
      <c r="R23" s="43"/>
    </row>
    <row r="24" spans="1:28" x14ac:dyDescent="0.2">
      <c r="N24" s="43" t="s">
        <v>58</v>
      </c>
      <c r="O24" s="43"/>
      <c r="P24" s="43"/>
      <c r="Q24" s="43"/>
      <c r="R24" s="43"/>
      <c r="U24" s="43"/>
    </row>
    <row r="27" spans="1:28" ht="15" x14ac:dyDescent="0.2"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28" ht="15" x14ac:dyDescent="0.2"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31"/>
      <c r="O28" s="31"/>
      <c r="P28" s="31"/>
      <c r="Q28" s="31"/>
      <c r="R28" s="31"/>
      <c r="S28" s="31"/>
    </row>
    <row r="29" spans="1:28" ht="15" x14ac:dyDescent="0.2"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31"/>
      <c r="O29" s="31"/>
      <c r="P29" s="31"/>
      <c r="Q29" s="31"/>
      <c r="R29" s="31"/>
      <c r="S29" s="31"/>
    </row>
    <row r="30" spans="1:28" ht="15" x14ac:dyDescent="0.2"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</row>
    <row r="31" spans="1:28" ht="15" x14ac:dyDescent="0.2"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</row>
    <row r="32" spans="1:28" ht="15" x14ac:dyDescent="0.2"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3:18" ht="15" x14ac:dyDescent="0.2"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</row>
    <row r="34" spans="3:18" ht="15" x14ac:dyDescent="0.2"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22"/>
      <c r="O34" s="22"/>
      <c r="P34" s="22"/>
      <c r="Q34" s="22"/>
      <c r="R34" s="22"/>
    </row>
    <row r="35" spans="3:18" ht="15" x14ac:dyDescent="0.2"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</row>
  </sheetData>
  <mergeCells count="25">
    <mergeCell ref="AB11:AB13"/>
    <mergeCell ref="D11:E11"/>
    <mergeCell ref="F11:G11"/>
    <mergeCell ref="H11:J11"/>
    <mergeCell ref="Q11:Q12"/>
    <mergeCell ref="T11:T12"/>
    <mergeCell ref="U11:U12"/>
    <mergeCell ref="V10:AA10"/>
    <mergeCell ref="V11:V12"/>
    <mergeCell ref="Z11:Z12"/>
    <mergeCell ref="AA11:AA12"/>
    <mergeCell ref="W12:Y12"/>
    <mergeCell ref="D1:P1"/>
    <mergeCell ref="D2:N2"/>
    <mergeCell ref="Q4:U4"/>
    <mergeCell ref="D6:P6"/>
    <mergeCell ref="C4:G4"/>
    <mergeCell ref="A10:A13"/>
    <mergeCell ref="D7:U7"/>
    <mergeCell ref="B10:B14"/>
    <mergeCell ref="C10:C14"/>
    <mergeCell ref="D10:P10"/>
    <mergeCell ref="K11:N11"/>
    <mergeCell ref="R11:S11"/>
    <mergeCell ref="Q10:U10"/>
  </mergeCells>
  <phoneticPr fontId="0" type="noConversion"/>
  <pageMargins left="0.36" right="0.21" top="1" bottom="1" header="0.5" footer="0.5"/>
  <pageSetup paperSize="9" scale="8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B32"/>
  <sheetViews>
    <sheetView workbookViewId="0">
      <selection activeCell="D16" sqref="D16:AA18"/>
    </sheetView>
  </sheetViews>
  <sheetFormatPr defaultRowHeight="12.75" x14ac:dyDescent="0.2"/>
  <cols>
    <col min="1" max="1" width="5.42578125" style="17" bestFit="1" customWidth="1"/>
    <col min="2" max="2" width="4.42578125" customWidth="1"/>
    <col min="3" max="3" width="17" customWidth="1"/>
    <col min="4" max="4" width="4.28515625" customWidth="1"/>
    <col min="5" max="5" width="4" customWidth="1"/>
    <col min="6" max="6" width="4.42578125" customWidth="1"/>
    <col min="7" max="7" width="4.7109375" customWidth="1"/>
    <col min="8" max="8" width="4.28515625" customWidth="1"/>
    <col min="9" max="10" width="4.42578125" customWidth="1"/>
    <col min="11" max="13" width="3.7109375" customWidth="1"/>
    <col min="14" max="15" width="4.42578125" customWidth="1"/>
    <col min="16" max="16" width="5.42578125" customWidth="1"/>
    <col min="17" max="17" width="7.5703125" customWidth="1"/>
    <col min="18" max="18" width="8.140625" customWidth="1"/>
    <col min="19" max="19" width="6.5703125" customWidth="1"/>
    <col min="20" max="20" width="6" customWidth="1"/>
    <col min="21" max="21" width="6.85546875" customWidth="1"/>
    <col min="22" max="22" width="5" customWidth="1"/>
    <col min="23" max="23" width="7" customWidth="1"/>
    <col min="24" max="24" width="6.28515625" customWidth="1"/>
    <col min="25" max="26" width="7.140625" customWidth="1"/>
    <col min="27" max="27" width="6.7109375" customWidth="1"/>
    <col min="28" max="28" width="10.85546875" customWidth="1"/>
    <col min="29" max="29" width="3.7109375" customWidth="1"/>
  </cols>
  <sheetData>
    <row r="1" spans="1:28" s="6" customFormat="1" x14ac:dyDescent="0.2">
      <c r="A1" s="16"/>
      <c r="D1" s="102" t="s">
        <v>26</v>
      </c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2" spans="1:28" s="6" customFormat="1" x14ac:dyDescent="0.2">
      <c r="A2" s="16"/>
      <c r="D2" s="102" t="s">
        <v>66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"/>
    </row>
    <row r="3" spans="1:28" s="6" customFormat="1" x14ac:dyDescent="0.2">
      <c r="A3" s="16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28" s="6" customFormat="1" x14ac:dyDescent="0.2">
      <c r="A4" s="16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28" s="6" customFormat="1" x14ac:dyDescent="0.2">
      <c r="A5" s="16"/>
      <c r="Q5" s="102" t="s">
        <v>181</v>
      </c>
      <c r="R5" s="102"/>
      <c r="S5" s="102"/>
      <c r="T5" s="102"/>
      <c r="U5" s="102"/>
    </row>
    <row r="6" spans="1:28" s="6" customFormat="1" x14ac:dyDescent="0.2">
      <c r="A6" s="16"/>
      <c r="Q6" s="10"/>
      <c r="R6" s="10"/>
      <c r="S6" s="10"/>
      <c r="T6" s="10"/>
      <c r="U6" s="10"/>
    </row>
    <row r="7" spans="1:28" s="6" customFormat="1" x14ac:dyDescent="0.2">
      <c r="A7" s="16"/>
      <c r="Q7" s="10"/>
      <c r="R7" s="10"/>
      <c r="S7" s="10"/>
      <c r="T7" s="10"/>
      <c r="U7" s="10"/>
    </row>
    <row r="8" spans="1:28" s="6" customFormat="1" x14ac:dyDescent="0.2">
      <c r="A8" s="16"/>
      <c r="D8" s="106" t="s">
        <v>131</v>
      </c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</row>
    <row r="9" spans="1:28" s="6" customFormat="1" x14ac:dyDescent="0.2">
      <c r="A9" s="16"/>
      <c r="D9" s="4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28" x14ac:dyDescent="0.2">
      <c r="C10" s="8"/>
    </row>
    <row r="11" spans="1:28" x14ac:dyDescent="0.2">
      <c r="A11" s="103" t="s">
        <v>39</v>
      </c>
      <c r="B11" s="108" t="s">
        <v>30</v>
      </c>
      <c r="C11" s="103" t="s">
        <v>0</v>
      </c>
      <c r="D11" s="122" t="s">
        <v>1</v>
      </c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 t="s">
        <v>6</v>
      </c>
      <c r="R11" s="115"/>
      <c r="S11" s="115"/>
      <c r="T11" s="115"/>
      <c r="U11" s="115"/>
      <c r="V11" s="115" t="s">
        <v>12</v>
      </c>
      <c r="W11" s="116"/>
      <c r="X11" s="116"/>
      <c r="Y11" s="116"/>
      <c r="Z11" s="116"/>
      <c r="AA11" s="116"/>
      <c r="AB11" s="110" t="s">
        <v>28</v>
      </c>
    </row>
    <row r="12" spans="1:28" ht="40.5" customHeight="1" x14ac:dyDescent="0.2">
      <c r="A12" s="104"/>
      <c r="B12" s="108"/>
      <c r="C12" s="104"/>
      <c r="D12" s="111" t="s">
        <v>2</v>
      </c>
      <c r="E12" s="112"/>
      <c r="F12" s="112" t="s">
        <v>3</v>
      </c>
      <c r="G12" s="112"/>
      <c r="H12" s="113" t="s">
        <v>4</v>
      </c>
      <c r="I12" s="113"/>
      <c r="J12" s="113"/>
      <c r="K12" s="123" t="s">
        <v>5</v>
      </c>
      <c r="L12" s="124"/>
      <c r="M12" s="124"/>
      <c r="N12" s="125"/>
      <c r="O12" s="23"/>
      <c r="P12" s="12" t="s">
        <v>37</v>
      </c>
      <c r="Q12" s="114" t="s">
        <v>7</v>
      </c>
      <c r="R12" s="115" t="s">
        <v>8</v>
      </c>
      <c r="S12" s="115"/>
      <c r="T12" s="117" t="s">
        <v>45</v>
      </c>
      <c r="U12" s="119" t="s">
        <v>11</v>
      </c>
      <c r="V12" s="114" t="s">
        <v>13</v>
      </c>
      <c r="W12" s="3" t="s">
        <v>14</v>
      </c>
      <c r="X12" s="2" t="s">
        <v>15</v>
      </c>
      <c r="Y12" s="2" t="s">
        <v>16</v>
      </c>
      <c r="Z12" s="119" t="s">
        <v>11</v>
      </c>
      <c r="AA12" s="114" t="s">
        <v>38</v>
      </c>
      <c r="AB12" s="110"/>
    </row>
    <row r="13" spans="1:28" ht="26.25" customHeight="1" x14ac:dyDescent="0.2">
      <c r="A13" s="104"/>
      <c r="B13" s="108"/>
      <c r="C13" s="104"/>
      <c r="D13" s="9" t="s">
        <v>18</v>
      </c>
      <c r="E13" s="5" t="s">
        <v>11</v>
      </c>
      <c r="F13" s="4" t="s">
        <v>18</v>
      </c>
      <c r="G13" s="5" t="s">
        <v>11</v>
      </c>
      <c r="H13" s="4" t="s">
        <v>18</v>
      </c>
      <c r="I13" s="4" t="s">
        <v>18</v>
      </c>
      <c r="J13" s="5" t="s">
        <v>11</v>
      </c>
      <c r="K13" s="4" t="s">
        <v>19</v>
      </c>
      <c r="L13" s="4" t="s">
        <v>20</v>
      </c>
      <c r="M13" s="5" t="s">
        <v>21</v>
      </c>
      <c r="N13" s="9" t="s">
        <v>29</v>
      </c>
      <c r="O13" s="9" t="s">
        <v>11</v>
      </c>
      <c r="P13" s="4" t="s">
        <v>11</v>
      </c>
      <c r="Q13" s="114"/>
      <c r="R13" s="2" t="s">
        <v>9</v>
      </c>
      <c r="S13" s="2" t="s">
        <v>35</v>
      </c>
      <c r="T13" s="118"/>
      <c r="U13" s="119"/>
      <c r="V13" s="114"/>
      <c r="W13" s="121" t="s">
        <v>17</v>
      </c>
      <c r="X13" s="121"/>
      <c r="Y13" s="121"/>
      <c r="Z13" s="120"/>
      <c r="AA13" s="114"/>
      <c r="AB13" s="110"/>
    </row>
    <row r="14" spans="1:28" x14ac:dyDescent="0.2">
      <c r="A14" s="105"/>
      <c r="B14" s="108"/>
      <c r="C14" s="104"/>
      <c r="D14" s="9" t="s">
        <v>22</v>
      </c>
      <c r="E14" s="4"/>
      <c r="F14" s="4" t="s">
        <v>23</v>
      </c>
      <c r="G14" s="4"/>
      <c r="H14" s="4" t="s">
        <v>23</v>
      </c>
      <c r="I14" s="4" t="s">
        <v>24</v>
      </c>
      <c r="J14" s="4"/>
      <c r="K14" s="4" t="s">
        <v>24</v>
      </c>
      <c r="L14" s="4" t="s">
        <v>23</v>
      </c>
      <c r="M14" s="4" t="s">
        <v>25</v>
      </c>
      <c r="N14" s="4"/>
      <c r="O14" s="4"/>
      <c r="P14" s="4"/>
      <c r="Q14" s="1"/>
      <c r="R14" s="4"/>
      <c r="S14" s="4"/>
      <c r="T14" s="4"/>
      <c r="U14" s="4"/>
      <c r="V14" s="4"/>
      <c r="W14" s="4"/>
      <c r="X14" s="4"/>
      <c r="Y14" s="4"/>
      <c r="Z14" s="4"/>
      <c r="AA14" s="2"/>
      <c r="AB14" s="4"/>
    </row>
    <row r="15" spans="1:28" hidden="1" x14ac:dyDescent="0.2">
      <c r="A15" s="18"/>
      <c r="B15" s="108"/>
      <c r="C15" s="109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7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spans="1:28" x14ac:dyDescent="0.2">
      <c r="A16" s="14" t="s">
        <v>40</v>
      </c>
      <c r="B16" s="4">
        <v>1</v>
      </c>
      <c r="C16" s="4" t="s">
        <v>50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18">
        <v>194</v>
      </c>
    </row>
    <row r="17" spans="1:28" x14ac:dyDescent="0.2">
      <c r="A17" s="77" t="s">
        <v>41</v>
      </c>
      <c r="B17" s="20">
        <v>2</v>
      </c>
      <c r="C17" s="20" t="s">
        <v>189</v>
      </c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18">
        <v>20</v>
      </c>
    </row>
    <row r="18" spans="1:28" x14ac:dyDescent="0.2">
      <c r="A18" s="14"/>
      <c r="B18" s="4"/>
      <c r="C18" s="35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4"/>
    </row>
    <row r="19" spans="1:28" x14ac:dyDescent="0.2">
      <c r="A19" s="19"/>
    </row>
    <row r="21" spans="1:28" ht="15" x14ac:dyDescent="0.2">
      <c r="P21" s="29" t="s">
        <v>36</v>
      </c>
      <c r="Q21" s="29"/>
      <c r="R21" s="29"/>
      <c r="S21" s="29"/>
      <c r="T21" s="22"/>
    </row>
    <row r="22" spans="1:28" ht="15" x14ac:dyDescent="0.2">
      <c r="P22" s="29" t="s">
        <v>62</v>
      </c>
      <c r="Q22" s="29"/>
      <c r="R22" s="29"/>
      <c r="S22" s="29"/>
      <c r="T22" s="22"/>
      <c r="X22" s="63"/>
    </row>
    <row r="24" spans="1:28" ht="15" x14ac:dyDescent="0.2"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R24" s="22"/>
      <c r="S24" s="22"/>
    </row>
    <row r="25" spans="1:28" ht="15" x14ac:dyDescent="0.2"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31"/>
      <c r="N25" s="31"/>
      <c r="O25" s="31"/>
      <c r="P25" s="31"/>
      <c r="Q25" s="31"/>
      <c r="R25" s="31"/>
      <c r="S25" s="31"/>
    </row>
    <row r="26" spans="1:28" ht="15" x14ac:dyDescent="0.2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31"/>
      <c r="N26" s="31"/>
      <c r="O26" s="31"/>
      <c r="P26" s="31"/>
      <c r="Q26" s="31"/>
      <c r="R26" s="31"/>
      <c r="S26" s="31"/>
    </row>
    <row r="27" spans="1:28" ht="15" x14ac:dyDescent="0.2"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1:28" ht="15" x14ac:dyDescent="0.2"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1:28" ht="15" x14ac:dyDescent="0.2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1:28" ht="15" x14ac:dyDescent="0.2"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1:28" ht="15" x14ac:dyDescent="0.2"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1:28" ht="15" x14ac:dyDescent="0.2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</row>
  </sheetData>
  <mergeCells count="23">
    <mergeCell ref="A11:A14"/>
    <mergeCell ref="D1:P1"/>
    <mergeCell ref="D2:N2"/>
    <mergeCell ref="Q5:U5"/>
    <mergeCell ref="D8:P8"/>
    <mergeCell ref="T12:T13"/>
    <mergeCell ref="U12:U13"/>
    <mergeCell ref="B11:B15"/>
    <mergeCell ref="C11:C15"/>
    <mergeCell ref="D11:P11"/>
    <mergeCell ref="K12:N12"/>
    <mergeCell ref="R12:S12"/>
    <mergeCell ref="Q11:U11"/>
    <mergeCell ref="AB11:AB13"/>
    <mergeCell ref="D12:E12"/>
    <mergeCell ref="F12:G12"/>
    <mergeCell ref="H12:J12"/>
    <mergeCell ref="Q12:Q13"/>
    <mergeCell ref="V11:AA11"/>
    <mergeCell ref="V12:V13"/>
    <mergeCell ref="Z12:Z13"/>
    <mergeCell ref="AA12:AA13"/>
    <mergeCell ref="W13:Y13"/>
  </mergeCells>
  <phoneticPr fontId="0" type="noConversion"/>
  <pageMargins left="0.27" right="0.22" top="1" bottom="1" header="0.5" footer="0.5"/>
  <pageSetup paperSize="9" scale="8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B27"/>
  <sheetViews>
    <sheetView topLeftCell="A3" workbookViewId="0">
      <selection activeCell="D14" sqref="D14:AA23"/>
    </sheetView>
  </sheetViews>
  <sheetFormatPr defaultRowHeight="12.75" x14ac:dyDescent="0.2"/>
  <cols>
    <col min="1" max="1" width="5.42578125" style="17" bestFit="1" customWidth="1"/>
    <col min="2" max="2" width="4.42578125" customWidth="1"/>
    <col min="3" max="3" width="18.7109375" customWidth="1"/>
    <col min="4" max="4" width="4.28515625" customWidth="1"/>
    <col min="5" max="5" width="4" customWidth="1"/>
    <col min="6" max="6" width="4.42578125" customWidth="1"/>
    <col min="7" max="7" width="4.7109375" customWidth="1"/>
    <col min="8" max="8" width="4.28515625" customWidth="1"/>
    <col min="9" max="10" width="4.42578125" customWidth="1"/>
    <col min="11" max="13" width="3.7109375" customWidth="1"/>
    <col min="14" max="15" width="4.42578125" customWidth="1"/>
    <col min="16" max="16" width="5.42578125" customWidth="1"/>
    <col min="17" max="17" width="7.5703125" customWidth="1"/>
    <col min="18" max="18" width="8.140625" customWidth="1"/>
    <col min="19" max="19" width="7.42578125" customWidth="1"/>
    <col min="20" max="20" width="7.28515625" customWidth="1"/>
    <col min="21" max="21" width="6.85546875" customWidth="1"/>
    <col min="22" max="22" width="5" customWidth="1"/>
    <col min="23" max="23" width="7" customWidth="1"/>
    <col min="24" max="24" width="6.28515625" customWidth="1"/>
    <col min="25" max="26" width="7.140625" customWidth="1"/>
    <col min="27" max="27" width="6.7109375" customWidth="1"/>
    <col min="28" max="28" width="13.140625" customWidth="1"/>
  </cols>
  <sheetData>
    <row r="1" spans="1:28" s="6" customFormat="1" x14ac:dyDescent="0.2">
      <c r="A1" s="16"/>
      <c r="D1" s="102" t="s">
        <v>26</v>
      </c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2" spans="1:28" s="6" customFormat="1" x14ac:dyDescent="0.2">
      <c r="A2" s="16"/>
      <c r="D2" s="102" t="s">
        <v>67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"/>
    </row>
    <row r="3" spans="1:28" s="6" customFormat="1" x14ac:dyDescent="0.2">
      <c r="A3" s="16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28" s="6" customFormat="1" x14ac:dyDescent="0.2">
      <c r="A4" s="16"/>
      <c r="C4" s="8"/>
      <c r="Q4" s="102" t="s">
        <v>181</v>
      </c>
      <c r="R4" s="102"/>
      <c r="S4" s="102"/>
      <c r="T4" s="102"/>
      <c r="U4" s="102"/>
    </row>
    <row r="5" spans="1:28" s="6" customFormat="1" x14ac:dyDescent="0.2">
      <c r="A5" s="16"/>
      <c r="C5" s="8"/>
      <c r="Q5" s="10"/>
      <c r="R5" s="10"/>
      <c r="S5" s="10"/>
      <c r="T5" s="10"/>
      <c r="U5" s="10"/>
    </row>
    <row r="6" spans="1:28" s="6" customFormat="1" x14ac:dyDescent="0.2">
      <c r="A6" s="16"/>
      <c r="D6" s="102" t="s">
        <v>132</v>
      </c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33"/>
      <c r="R6" s="133"/>
      <c r="S6" s="133"/>
      <c r="T6" s="133"/>
      <c r="U6" s="133"/>
      <c r="V6" s="133"/>
    </row>
    <row r="7" spans="1:28" s="6" customFormat="1" x14ac:dyDescent="0.2">
      <c r="A7" s="16"/>
      <c r="D7" s="4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28" x14ac:dyDescent="0.2">
      <c r="C8" s="8"/>
    </row>
    <row r="9" spans="1:28" ht="25.5" x14ac:dyDescent="0.2">
      <c r="A9" s="103" t="s">
        <v>39</v>
      </c>
      <c r="B9" s="108" t="s">
        <v>30</v>
      </c>
      <c r="C9" s="103" t="s">
        <v>0</v>
      </c>
      <c r="D9" s="122" t="s">
        <v>1</v>
      </c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 t="s">
        <v>6</v>
      </c>
      <c r="R9" s="115"/>
      <c r="S9" s="115"/>
      <c r="T9" s="115"/>
      <c r="U9" s="115"/>
      <c r="V9" s="115" t="s">
        <v>12</v>
      </c>
      <c r="W9" s="116"/>
      <c r="X9" s="116"/>
      <c r="Y9" s="116"/>
      <c r="Z9" s="116"/>
      <c r="AA9" s="116"/>
      <c r="AB9" s="87" t="s">
        <v>28</v>
      </c>
    </row>
    <row r="10" spans="1:28" ht="40.5" customHeight="1" x14ac:dyDescent="0.2">
      <c r="A10" s="104"/>
      <c r="B10" s="108"/>
      <c r="C10" s="104"/>
      <c r="D10" s="111" t="s">
        <v>2</v>
      </c>
      <c r="E10" s="112"/>
      <c r="F10" s="112" t="s">
        <v>3</v>
      </c>
      <c r="G10" s="112"/>
      <c r="H10" s="113" t="s">
        <v>4</v>
      </c>
      <c r="I10" s="113"/>
      <c r="J10" s="113"/>
      <c r="K10" s="123" t="s">
        <v>5</v>
      </c>
      <c r="L10" s="124"/>
      <c r="M10" s="124"/>
      <c r="N10" s="125"/>
      <c r="O10" s="23"/>
      <c r="P10" s="12" t="s">
        <v>37</v>
      </c>
      <c r="Q10" s="114" t="s">
        <v>7</v>
      </c>
      <c r="R10" s="115" t="s">
        <v>8</v>
      </c>
      <c r="S10" s="115"/>
      <c r="T10" s="117" t="s">
        <v>45</v>
      </c>
      <c r="U10" s="119" t="s">
        <v>11</v>
      </c>
      <c r="V10" s="114" t="s">
        <v>13</v>
      </c>
      <c r="W10" s="3" t="s">
        <v>14</v>
      </c>
      <c r="X10" s="2" t="s">
        <v>15</v>
      </c>
      <c r="Y10" s="2" t="s">
        <v>16</v>
      </c>
      <c r="Z10" s="119" t="s">
        <v>11</v>
      </c>
      <c r="AA10" s="114" t="s">
        <v>38</v>
      </c>
      <c r="AB10" s="17"/>
    </row>
    <row r="11" spans="1:28" ht="26.25" customHeight="1" x14ac:dyDescent="0.2">
      <c r="A11" s="104"/>
      <c r="B11" s="108"/>
      <c r="C11" s="104"/>
      <c r="D11" s="9" t="s">
        <v>18</v>
      </c>
      <c r="E11" s="5" t="s">
        <v>11</v>
      </c>
      <c r="F11" s="4" t="s">
        <v>18</v>
      </c>
      <c r="G11" s="5" t="s">
        <v>11</v>
      </c>
      <c r="H11" s="4" t="s">
        <v>18</v>
      </c>
      <c r="I11" s="4" t="s">
        <v>18</v>
      </c>
      <c r="J11" s="5" t="s">
        <v>11</v>
      </c>
      <c r="K11" s="4" t="s">
        <v>19</v>
      </c>
      <c r="L11" s="4" t="s">
        <v>20</v>
      </c>
      <c r="M11" s="5" t="s">
        <v>21</v>
      </c>
      <c r="N11" s="9" t="s">
        <v>29</v>
      </c>
      <c r="O11" s="9"/>
      <c r="P11" s="4" t="s">
        <v>11</v>
      </c>
      <c r="Q11" s="114"/>
      <c r="R11" s="2" t="s">
        <v>9</v>
      </c>
      <c r="S11" s="2" t="s">
        <v>35</v>
      </c>
      <c r="T11" s="118"/>
      <c r="U11" s="119"/>
      <c r="V11" s="114"/>
      <c r="W11" s="121" t="s">
        <v>17</v>
      </c>
      <c r="X11" s="121"/>
      <c r="Y11" s="121"/>
      <c r="Z11" s="120"/>
      <c r="AA11" s="114"/>
      <c r="AB11" s="17"/>
    </row>
    <row r="12" spans="1:28" x14ac:dyDescent="0.2">
      <c r="A12" s="105"/>
      <c r="B12" s="108"/>
      <c r="C12" s="104"/>
      <c r="D12" s="9" t="s">
        <v>22</v>
      </c>
      <c r="E12" s="4"/>
      <c r="F12" s="4" t="s">
        <v>23</v>
      </c>
      <c r="G12" s="4"/>
      <c r="H12" s="4" t="s">
        <v>23</v>
      </c>
      <c r="I12" s="4" t="s">
        <v>24</v>
      </c>
      <c r="J12" s="4"/>
      <c r="K12" s="4" t="s">
        <v>24</v>
      </c>
      <c r="L12" s="4" t="s">
        <v>23</v>
      </c>
      <c r="M12" s="4" t="s">
        <v>25</v>
      </c>
      <c r="N12" s="4"/>
      <c r="O12" s="4"/>
      <c r="P12" s="4"/>
      <c r="Q12" s="1"/>
      <c r="R12" s="4"/>
      <c r="S12" s="4"/>
      <c r="T12" s="4"/>
      <c r="U12" s="4"/>
      <c r="V12" s="4"/>
      <c r="W12" s="4"/>
      <c r="X12" s="4"/>
      <c r="Y12" s="4"/>
      <c r="Z12" s="4"/>
      <c r="AA12" s="2"/>
      <c r="AB12" s="17"/>
    </row>
    <row r="13" spans="1:28" hidden="1" x14ac:dyDescent="0.2">
      <c r="A13" s="18"/>
      <c r="B13" s="108"/>
      <c r="C13" s="109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7"/>
      <c r="R13" s="6"/>
      <c r="S13" s="6"/>
      <c r="T13" s="6"/>
      <c r="U13" s="6"/>
      <c r="V13" s="6"/>
      <c r="W13" s="6"/>
      <c r="X13" s="6"/>
      <c r="Y13" s="6"/>
      <c r="Z13" s="6"/>
      <c r="AA13" s="6"/>
      <c r="AB13" s="17"/>
    </row>
    <row r="14" spans="1:28" x14ac:dyDescent="0.2">
      <c r="A14" s="14" t="s">
        <v>40</v>
      </c>
      <c r="B14" s="4">
        <v>1</v>
      </c>
      <c r="C14" s="4" t="s">
        <v>70</v>
      </c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4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17">
        <v>315</v>
      </c>
    </row>
    <row r="15" spans="1:28" x14ac:dyDescent="0.2">
      <c r="A15" s="14" t="s">
        <v>40</v>
      </c>
      <c r="B15" s="4">
        <f>B14+1</f>
        <v>2</v>
      </c>
      <c r="C15" s="4" t="s">
        <v>167</v>
      </c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17">
        <v>154</v>
      </c>
    </row>
    <row r="16" spans="1:28" x14ac:dyDescent="0.2">
      <c r="A16" s="14" t="s">
        <v>40</v>
      </c>
      <c r="B16" s="4">
        <f t="shared" ref="B16:B20" si="0">B15+1</f>
        <v>3</v>
      </c>
      <c r="C16" s="20" t="s">
        <v>72</v>
      </c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17">
        <v>103</v>
      </c>
    </row>
    <row r="17" spans="1:28" x14ac:dyDescent="0.2">
      <c r="A17" s="14" t="s">
        <v>40</v>
      </c>
      <c r="B17" s="4">
        <f t="shared" si="0"/>
        <v>4</v>
      </c>
      <c r="C17" s="34" t="s">
        <v>69</v>
      </c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17">
        <v>96</v>
      </c>
    </row>
    <row r="18" spans="1:28" x14ac:dyDescent="0.2">
      <c r="A18" s="14" t="s">
        <v>40</v>
      </c>
      <c r="B18" s="4">
        <f t="shared" si="0"/>
        <v>5</v>
      </c>
      <c r="C18" s="20" t="s">
        <v>71</v>
      </c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17">
        <v>77</v>
      </c>
    </row>
    <row r="19" spans="1:28" ht="12.75" customHeight="1" x14ac:dyDescent="0.2">
      <c r="A19" s="14" t="s">
        <v>40</v>
      </c>
      <c r="B19" s="4">
        <f t="shared" si="0"/>
        <v>6</v>
      </c>
      <c r="C19" s="34" t="s">
        <v>143</v>
      </c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5"/>
      <c r="Y19" s="94"/>
      <c r="Z19" s="94"/>
      <c r="AA19" s="94"/>
      <c r="AB19" s="17">
        <v>63</v>
      </c>
    </row>
    <row r="20" spans="1:28" ht="12.75" customHeight="1" x14ac:dyDescent="0.2">
      <c r="A20" s="77" t="s">
        <v>40</v>
      </c>
      <c r="B20" s="4">
        <f t="shared" si="0"/>
        <v>7</v>
      </c>
      <c r="C20" s="34" t="s">
        <v>146</v>
      </c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5"/>
      <c r="Y20" s="94"/>
      <c r="Z20" s="94"/>
      <c r="AA20" s="94"/>
      <c r="AB20" s="17">
        <v>51</v>
      </c>
    </row>
    <row r="21" spans="1:28" ht="12" customHeight="1" x14ac:dyDescent="0.2">
      <c r="A21" s="77" t="s">
        <v>41</v>
      </c>
      <c r="B21" s="4">
        <v>1</v>
      </c>
      <c r="C21" s="34" t="s">
        <v>190</v>
      </c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5"/>
      <c r="Y21" s="94"/>
      <c r="Z21" s="94"/>
      <c r="AA21" s="94"/>
      <c r="AB21" s="17">
        <v>20</v>
      </c>
    </row>
    <row r="22" spans="1:28" ht="12" customHeight="1" x14ac:dyDescent="0.2">
      <c r="A22" s="14"/>
      <c r="B22" s="4"/>
      <c r="C22" s="34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96"/>
      <c r="Y22" s="52"/>
      <c r="Z22" s="52"/>
      <c r="AA22" s="52"/>
    </row>
    <row r="23" spans="1:28" ht="15" x14ac:dyDescent="0.2">
      <c r="C23" s="39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75"/>
      <c r="S23" s="75"/>
      <c r="T23" s="75"/>
      <c r="U23" s="75"/>
      <c r="V23" s="75"/>
      <c r="W23" s="75"/>
      <c r="X23" s="75"/>
      <c r="Y23" s="75"/>
      <c r="Z23" s="75"/>
      <c r="AA23" s="75"/>
    </row>
    <row r="24" spans="1:28" ht="15" x14ac:dyDescent="0.2"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</row>
    <row r="25" spans="1:28" ht="15" x14ac:dyDescent="0.2">
      <c r="C25" s="60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2"/>
      <c r="O25" s="22"/>
      <c r="P25" s="22"/>
      <c r="Q25" s="22"/>
      <c r="X25" s="36"/>
    </row>
    <row r="26" spans="1:28" ht="15" x14ac:dyDescent="0.2"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9" t="s">
        <v>36</v>
      </c>
      <c r="Q26" s="29"/>
      <c r="R26" s="29"/>
      <c r="S26" s="29"/>
    </row>
    <row r="27" spans="1:28" ht="14.25" x14ac:dyDescent="0.2">
      <c r="P27" s="29" t="s">
        <v>62</v>
      </c>
      <c r="Q27" s="29"/>
      <c r="R27" s="29"/>
      <c r="S27" s="29"/>
    </row>
  </sheetData>
  <mergeCells count="22">
    <mergeCell ref="A9:A12"/>
    <mergeCell ref="D1:P1"/>
    <mergeCell ref="D2:N2"/>
    <mergeCell ref="Q4:U4"/>
    <mergeCell ref="D6:V6"/>
    <mergeCell ref="V9:AA9"/>
    <mergeCell ref="T10:T11"/>
    <mergeCell ref="U10:U11"/>
    <mergeCell ref="V10:V11"/>
    <mergeCell ref="Z10:Z11"/>
    <mergeCell ref="AA10:AA11"/>
    <mergeCell ref="W11:Y11"/>
    <mergeCell ref="B9:B13"/>
    <mergeCell ref="C9:C13"/>
    <mergeCell ref="D9:P9"/>
    <mergeCell ref="K10:N10"/>
    <mergeCell ref="Q9:U9"/>
    <mergeCell ref="D10:E10"/>
    <mergeCell ref="F10:G10"/>
    <mergeCell ref="H10:J10"/>
    <mergeCell ref="Q10:Q11"/>
    <mergeCell ref="R10:S10"/>
  </mergeCells>
  <phoneticPr fontId="0" type="noConversion"/>
  <pageMargins left="0.24" right="0.21" top="1" bottom="1" header="0.5" footer="0.5"/>
  <pageSetup paperSize="9" scale="8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B20"/>
  <sheetViews>
    <sheetView topLeftCell="A3" workbookViewId="0">
      <selection activeCell="D14" sqref="D14:AA15"/>
    </sheetView>
  </sheetViews>
  <sheetFormatPr defaultRowHeight="12.75" x14ac:dyDescent="0.2"/>
  <cols>
    <col min="1" max="1" width="5.42578125" style="17" bestFit="1" customWidth="1"/>
    <col min="2" max="2" width="4.42578125" customWidth="1"/>
    <col min="3" max="3" width="18.7109375" customWidth="1"/>
    <col min="4" max="4" width="4.28515625" customWidth="1"/>
    <col min="5" max="5" width="4" customWidth="1"/>
    <col min="6" max="6" width="4.42578125" customWidth="1"/>
    <col min="7" max="7" width="4.7109375" customWidth="1"/>
    <col min="8" max="8" width="4.28515625" customWidth="1"/>
    <col min="9" max="10" width="4.42578125" customWidth="1"/>
    <col min="11" max="13" width="3.7109375" customWidth="1"/>
    <col min="14" max="15" width="4.42578125" customWidth="1"/>
    <col min="16" max="16" width="5.42578125" customWidth="1"/>
    <col min="17" max="17" width="7.5703125" customWidth="1"/>
    <col min="18" max="18" width="8.140625" customWidth="1"/>
    <col min="19" max="19" width="7.42578125" customWidth="1"/>
    <col min="20" max="20" width="7.28515625" customWidth="1"/>
    <col min="21" max="21" width="6.85546875" customWidth="1"/>
    <col min="22" max="22" width="5" customWidth="1"/>
    <col min="23" max="23" width="7" customWidth="1"/>
    <col min="24" max="24" width="6.28515625" customWidth="1"/>
    <col min="25" max="26" width="7.140625" customWidth="1"/>
    <col min="27" max="27" width="6.7109375" customWidth="1"/>
    <col min="28" max="28" width="9.5703125" customWidth="1"/>
    <col min="29" max="29" width="3.7109375" customWidth="1"/>
  </cols>
  <sheetData>
    <row r="1" spans="1:28" s="6" customFormat="1" x14ac:dyDescent="0.2">
      <c r="A1" s="16"/>
      <c r="D1" s="102" t="s">
        <v>26</v>
      </c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2" spans="1:28" s="6" customFormat="1" x14ac:dyDescent="0.2">
      <c r="A2" s="16"/>
      <c r="D2" s="102" t="s">
        <v>67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"/>
    </row>
    <row r="3" spans="1:28" s="6" customFormat="1" x14ac:dyDescent="0.2">
      <c r="A3" s="16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28" s="6" customFormat="1" x14ac:dyDescent="0.2">
      <c r="A4" s="16"/>
      <c r="C4" s="8"/>
      <c r="Q4" s="102" t="s">
        <v>181</v>
      </c>
      <c r="R4" s="102"/>
      <c r="S4" s="102"/>
      <c r="T4" s="102"/>
      <c r="U4" s="102"/>
    </row>
    <row r="5" spans="1:28" s="6" customFormat="1" x14ac:dyDescent="0.2">
      <c r="A5" s="16"/>
      <c r="C5" s="8"/>
      <c r="Q5" s="10"/>
      <c r="R5" s="10"/>
      <c r="S5" s="10"/>
      <c r="T5" s="10"/>
      <c r="U5" s="10"/>
    </row>
    <row r="6" spans="1:28" s="6" customFormat="1" x14ac:dyDescent="0.2">
      <c r="A6" s="16"/>
      <c r="D6" s="102" t="s">
        <v>148</v>
      </c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33"/>
      <c r="R6" s="133"/>
      <c r="S6" s="133"/>
      <c r="T6" s="133"/>
      <c r="U6" s="133"/>
      <c r="V6" s="133"/>
    </row>
    <row r="7" spans="1:28" s="6" customFormat="1" x14ac:dyDescent="0.2">
      <c r="A7" s="16"/>
      <c r="D7" s="4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28" x14ac:dyDescent="0.2">
      <c r="C8" s="8"/>
    </row>
    <row r="9" spans="1:28" x14ac:dyDescent="0.2">
      <c r="A9" s="103" t="s">
        <v>39</v>
      </c>
      <c r="B9" s="108" t="s">
        <v>30</v>
      </c>
      <c r="C9" s="103" t="s">
        <v>0</v>
      </c>
      <c r="D9" s="122" t="s">
        <v>1</v>
      </c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 t="s">
        <v>6</v>
      </c>
      <c r="R9" s="115"/>
      <c r="S9" s="115"/>
      <c r="T9" s="115"/>
      <c r="U9" s="115"/>
      <c r="V9" s="115" t="s">
        <v>12</v>
      </c>
      <c r="W9" s="116"/>
      <c r="X9" s="116"/>
      <c r="Y9" s="116"/>
      <c r="Z9" s="116"/>
      <c r="AA9" s="116"/>
      <c r="AB9" s="110" t="s">
        <v>28</v>
      </c>
    </row>
    <row r="10" spans="1:28" ht="40.5" customHeight="1" x14ac:dyDescent="0.2">
      <c r="A10" s="104"/>
      <c r="B10" s="108"/>
      <c r="C10" s="104"/>
      <c r="D10" s="111" t="s">
        <v>2</v>
      </c>
      <c r="E10" s="112"/>
      <c r="F10" s="112" t="s">
        <v>3</v>
      </c>
      <c r="G10" s="112"/>
      <c r="H10" s="113" t="s">
        <v>4</v>
      </c>
      <c r="I10" s="113"/>
      <c r="J10" s="113"/>
      <c r="K10" s="123" t="s">
        <v>5</v>
      </c>
      <c r="L10" s="124"/>
      <c r="M10" s="124"/>
      <c r="N10" s="125"/>
      <c r="O10" s="23"/>
      <c r="P10" s="12" t="s">
        <v>37</v>
      </c>
      <c r="Q10" s="114" t="s">
        <v>7</v>
      </c>
      <c r="R10" s="115" t="s">
        <v>8</v>
      </c>
      <c r="S10" s="115"/>
      <c r="T10" s="117" t="s">
        <v>45</v>
      </c>
      <c r="U10" s="119" t="s">
        <v>11</v>
      </c>
      <c r="V10" s="114" t="s">
        <v>13</v>
      </c>
      <c r="W10" s="3" t="s">
        <v>14</v>
      </c>
      <c r="X10" s="2" t="s">
        <v>88</v>
      </c>
      <c r="Y10" s="2" t="s">
        <v>16</v>
      </c>
      <c r="Z10" s="119" t="s">
        <v>11</v>
      </c>
      <c r="AA10" s="114" t="s">
        <v>38</v>
      </c>
      <c r="AB10" s="110"/>
    </row>
    <row r="11" spans="1:28" ht="26.25" customHeight="1" x14ac:dyDescent="0.2">
      <c r="A11" s="104"/>
      <c r="B11" s="108"/>
      <c r="C11" s="104"/>
      <c r="D11" s="9" t="s">
        <v>18</v>
      </c>
      <c r="E11" s="5" t="s">
        <v>11</v>
      </c>
      <c r="F11" s="4" t="s">
        <v>18</v>
      </c>
      <c r="G11" s="5" t="s">
        <v>11</v>
      </c>
      <c r="H11" s="4" t="s">
        <v>18</v>
      </c>
      <c r="I11" s="4" t="s">
        <v>18</v>
      </c>
      <c r="J11" s="5" t="s">
        <v>11</v>
      </c>
      <c r="K11" s="4" t="s">
        <v>19</v>
      </c>
      <c r="L11" s="4" t="s">
        <v>20</v>
      </c>
      <c r="M11" s="5" t="s">
        <v>21</v>
      </c>
      <c r="N11" s="9" t="s">
        <v>29</v>
      </c>
      <c r="O11" s="9"/>
      <c r="P11" s="4" t="s">
        <v>11</v>
      </c>
      <c r="Q11" s="114"/>
      <c r="R11" s="2" t="s">
        <v>9</v>
      </c>
      <c r="S11" s="2" t="s">
        <v>35</v>
      </c>
      <c r="T11" s="118"/>
      <c r="U11" s="119"/>
      <c r="V11" s="114"/>
      <c r="W11" s="121" t="s">
        <v>17</v>
      </c>
      <c r="X11" s="121"/>
      <c r="Y11" s="121"/>
      <c r="Z11" s="120"/>
      <c r="AA11" s="114"/>
      <c r="AB11" s="110"/>
    </row>
    <row r="12" spans="1:28" x14ac:dyDescent="0.2">
      <c r="A12" s="105"/>
      <c r="B12" s="108"/>
      <c r="C12" s="104"/>
      <c r="D12" s="9" t="s">
        <v>22</v>
      </c>
      <c r="E12" s="4"/>
      <c r="F12" s="4" t="s">
        <v>23</v>
      </c>
      <c r="G12" s="4"/>
      <c r="H12" s="4" t="s">
        <v>23</v>
      </c>
      <c r="I12" s="4" t="s">
        <v>24</v>
      </c>
      <c r="J12" s="4"/>
      <c r="K12" s="4" t="s">
        <v>24</v>
      </c>
      <c r="L12" s="4" t="s">
        <v>23</v>
      </c>
      <c r="M12" s="4" t="s">
        <v>25</v>
      </c>
      <c r="N12" s="4"/>
      <c r="O12" s="4"/>
      <c r="P12" s="4"/>
      <c r="Q12" s="1"/>
      <c r="R12" s="4"/>
      <c r="S12" s="4"/>
      <c r="T12" s="4"/>
      <c r="U12" s="4"/>
      <c r="V12" s="4"/>
      <c r="W12" s="4"/>
      <c r="X12" s="4"/>
      <c r="Y12" s="4"/>
      <c r="Z12" s="4"/>
      <c r="AA12" s="2"/>
      <c r="AB12" s="4"/>
    </row>
    <row r="13" spans="1:28" hidden="1" x14ac:dyDescent="0.2">
      <c r="A13" s="18"/>
      <c r="B13" s="108"/>
      <c r="C13" s="109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7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</row>
    <row r="14" spans="1:28" x14ac:dyDescent="0.2">
      <c r="A14" s="14" t="s">
        <v>40</v>
      </c>
      <c r="B14" s="4">
        <v>1</v>
      </c>
      <c r="C14" s="4" t="s">
        <v>87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18">
        <v>93</v>
      </c>
    </row>
    <row r="15" spans="1:28" x14ac:dyDescent="0.2">
      <c r="A15" s="14" t="s">
        <v>40</v>
      </c>
      <c r="B15" s="4"/>
      <c r="C15" s="4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4"/>
    </row>
    <row r="16" spans="1:28" ht="15" x14ac:dyDescent="0.2">
      <c r="C16" s="39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</row>
    <row r="17" spans="3:21" ht="15" x14ac:dyDescent="0.2"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</row>
    <row r="18" spans="3:21" ht="15" x14ac:dyDescent="0.2">
      <c r="C18" s="60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2"/>
      <c r="O18" s="22"/>
      <c r="P18" s="22"/>
      <c r="Q18" s="22"/>
      <c r="U18" s="63"/>
    </row>
    <row r="19" spans="3:21" ht="15" x14ac:dyDescent="0.2"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9" t="s">
        <v>36</v>
      </c>
      <c r="P19" s="29"/>
      <c r="Q19" s="29"/>
      <c r="R19" s="29"/>
    </row>
    <row r="20" spans="3:21" ht="14.25" x14ac:dyDescent="0.2">
      <c r="O20" s="29" t="s">
        <v>62</v>
      </c>
      <c r="P20" s="29"/>
      <c r="Q20" s="29"/>
      <c r="R20" s="29"/>
    </row>
  </sheetData>
  <mergeCells count="23">
    <mergeCell ref="AB9:AB11"/>
    <mergeCell ref="D10:E10"/>
    <mergeCell ref="F10:G10"/>
    <mergeCell ref="H10:J10"/>
    <mergeCell ref="K10:N10"/>
    <mergeCell ref="Q10:Q11"/>
    <mergeCell ref="R10:S10"/>
    <mergeCell ref="AA10:AA11"/>
    <mergeCell ref="D1:P1"/>
    <mergeCell ref="D2:N2"/>
    <mergeCell ref="Q4:U4"/>
    <mergeCell ref="D6:V6"/>
    <mergeCell ref="Z10:Z11"/>
    <mergeCell ref="W11:Y11"/>
    <mergeCell ref="V9:AA9"/>
    <mergeCell ref="V10:V11"/>
    <mergeCell ref="A9:A12"/>
    <mergeCell ref="B9:B13"/>
    <mergeCell ref="C9:C13"/>
    <mergeCell ref="D9:P9"/>
    <mergeCell ref="Q9:U9"/>
    <mergeCell ref="T10:T11"/>
    <mergeCell ref="U10:U11"/>
  </mergeCells>
  <pageMargins left="0.24" right="0.21" top="1" bottom="1" header="0.5" footer="0.5"/>
  <pageSetup paperSize="9" scale="85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586F2-866E-47FD-8FD7-1FC6E0600EDC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32"/>
  <sheetViews>
    <sheetView topLeftCell="A3" workbookViewId="0">
      <selection activeCell="D15" sqref="D15:AB18"/>
    </sheetView>
  </sheetViews>
  <sheetFormatPr defaultRowHeight="12.75" x14ac:dyDescent="0.2"/>
  <cols>
    <col min="1" max="1" width="3.140625" style="17" customWidth="1"/>
    <col min="2" max="2" width="4.42578125" customWidth="1"/>
    <col min="3" max="3" width="18.7109375" customWidth="1"/>
    <col min="4" max="4" width="4.28515625" customWidth="1"/>
    <col min="5" max="5" width="4" customWidth="1"/>
    <col min="6" max="6" width="4.42578125" customWidth="1"/>
    <col min="7" max="7" width="4.7109375" customWidth="1"/>
    <col min="8" max="8" width="4.28515625" customWidth="1"/>
    <col min="9" max="10" width="4.42578125" customWidth="1"/>
    <col min="11" max="13" width="3.7109375" customWidth="1"/>
    <col min="14" max="15" width="4.42578125" customWidth="1"/>
    <col min="16" max="16" width="5.42578125" customWidth="1"/>
    <col min="17" max="17" width="7.5703125" customWidth="1"/>
    <col min="18" max="18" width="7.28515625" customWidth="1"/>
    <col min="19" max="19" width="7.42578125" customWidth="1"/>
    <col min="20" max="20" width="7.28515625" customWidth="1"/>
    <col min="21" max="21" width="4.140625" customWidth="1"/>
    <col min="22" max="22" width="5" customWidth="1"/>
    <col min="23" max="23" width="7" customWidth="1"/>
    <col min="24" max="24" width="6.28515625" customWidth="1"/>
    <col min="25" max="26" width="7.140625" customWidth="1"/>
    <col min="27" max="27" width="6.7109375" customWidth="1"/>
    <col min="28" max="28" width="9.42578125" customWidth="1"/>
    <col min="29" max="29" width="3.7109375" customWidth="1"/>
  </cols>
  <sheetData>
    <row r="1" spans="1:30" x14ac:dyDescent="0.2">
      <c r="D1" s="10" t="s">
        <v>26</v>
      </c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30" x14ac:dyDescent="0.2">
      <c r="D2" s="102" t="s">
        <v>67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"/>
      <c r="P2" s="10"/>
    </row>
    <row r="3" spans="1:30" s="6" customFormat="1" x14ac:dyDescent="0.2">
      <c r="A3" s="16"/>
      <c r="O3" s="10"/>
    </row>
    <row r="4" spans="1:30" s="6" customFormat="1" x14ac:dyDescent="0.2">
      <c r="A4" s="16"/>
      <c r="C4" s="102"/>
      <c r="D4" s="102"/>
      <c r="E4" s="102"/>
      <c r="F4" s="102"/>
      <c r="G4" s="102"/>
      <c r="Q4" s="10"/>
      <c r="R4" s="102"/>
      <c r="S4" s="102"/>
      <c r="T4" s="102"/>
      <c r="U4" s="102"/>
      <c r="V4" s="102"/>
    </row>
    <row r="5" spans="1:30" s="6" customFormat="1" x14ac:dyDescent="0.2">
      <c r="A5" s="16"/>
      <c r="C5" s="10"/>
      <c r="D5" s="10"/>
      <c r="E5" s="10"/>
      <c r="F5" s="10"/>
      <c r="G5" s="10"/>
      <c r="P5" s="102" t="s">
        <v>181</v>
      </c>
      <c r="Q5" s="102"/>
      <c r="R5" s="102"/>
      <c r="S5" s="102"/>
      <c r="T5" s="102"/>
      <c r="U5" s="10"/>
      <c r="V5" s="10"/>
    </row>
    <row r="6" spans="1:30" s="6" customFormat="1" x14ac:dyDescent="0.2">
      <c r="A6" s="16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</row>
    <row r="7" spans="1:30" s="6" customFormat="1" x14ac:dyDescent="0.2">
      <c r="A7" s="16"/>
      <c r="D7" s="106" t="s">
        <v>119</v>
      </c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</row>
    <row r="8" spans="1:30" s="6" customFormat="1" x14ac:dyDescent="0.2">
      <c r="A8" s="1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30" x14ac:dyDescent="0.2">
      <c r="C9" s="8"/>
    </row>
    <row r="10" spans="1:30" x14ac:dyDescent="0.2">
      <c r="A10" s="103" t="s">
        <v>39</v>
      </c>
      <c r="B10" s="108" t="s">
        <v>30</v>
      </c>
      <c r="C10" s="103" t="s">
        <v>0</v>
      </c>
      <c r="D10" s="122" t="s">
        <v>1</v>
      </c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 t="s">
        <v>6</v>
      </c>
      <c r="R10" s="115"/>
      <c r="S10" s="115"/>
      <c r="T10" s="115"/>
      <c r="U10" s="115"/>
      <c r="V10" s="115" t="s">
        <v>12</v>
      </c>
      <c r="W10" s="116"/>
      <c r="X10" s="116"/>
      <c r="Y10" s="116"/>
      <c r="Z10" s="116"/>
      <c r="AA10" s="116"/>
      <c r="AB10" s="110" t="s">
        <v>28</v>
      </c>
      <c r="AD10" s="88" t="s">
        <v>202</v>
      </c>
    </row>
    <row r="11" spans="1:30" ht="40.5" customHeight="1" x14ac:dyDescent="0.2">
      <c r="A11" s="104"/>
      <c r="B11" s="108"/>
      <c r="C11" s="104"/>
      <c r="D11" s="111" t="s">
        <v>2</v>
      </c>
      <c r="E11" s="112"/>
      <c r="F11" s="112" t="s">
        <v>3</v>
      </c>
      <c r="G11" s="112"/>
      <c r="H11" s="113" t="s">
        <v>4</v>
      </c>
      <c r="I11" s="113"/>
      <c r="J11" s="113"/>
      <c r="K11" s="123" t="s">
        <v>5</v>
      </c>
      <c r="L11" s="124"/>
      <c r="M11" s="124"/>
      <c r="N11" s="125"/>
      <c r="O11" s="23"/>
      <c r="P11" s="12" t="s">
        <v>37</v>
      </c>
      <c r="Q11" s="114" t="s">
        <v>7</v>
      </c>
      <c r="R11" s="115" t="s">
        <v>8</v>
      </c>
      <c r="S11" s="115"/>
      <c r="T11" s="117" t="s">
        <v>45</v>
      </c>
      <c r="U11" s="119" t="s">
        <v>11</v>
      </c>
      <c r="V11" s="114" t="s">
        <v>13</v>
      </c>
      <c r="W11" s="3" t="s">
        <v>14</v>
      </c>
      <c r="X11" s="2" t="s">
        <v>15</v>
      </c>
      <c r="Y11" s="2" t="s">
        <v>16</v>
      </c>
      <c r="Z11" s="119" t="s">
        <v>11</v>
      </c>
      <c r="AA11" s="114" t="s">
        <v>38</v>
      </c>
      <c r="AB11" s="110"/>
      <c r="AD11" s="17"/>
    </row>
    <row r="12" spans="1:30" ht="26.25" customHeight="1" x14ac:dyDescent="0.2">
      <c r="A12" s="104"/>
      <c r="B12" s="108"/>
      <c r="C12" s="104"/>
      <c r="D12" s="9" t="s">
        <v>18</v>
      </c>
      <c r="E12" s="5" t="s">
        <v>11</v>
      </c>
      <c r="F12" s="4" t="s">
        <v>18</v>
      </c>
      <c r="G12" s="5" t="s">
        <v>11</v>
      </c>
      <c r="H12" s="4" t="s">
        <v>18</v>
      </c>
      <c r="I12" s="4" t="s">
        <v>18</v>
      </c>
      <c r="J12" s="5" t="s">
        <v>11</v>
      </c>
      <c r="K12" s="4" t="s">
        <v>19</v>
      </c>
      <c r="L12" s="4" t="s">
        <v>20</v>
      </c>
      <c r="M12" s="5" t="s">
        <v>21</v>
      </c>
      <c r="N12" s="9" t="s">
        <v>29</v>
      </c>
      <c r="O12" s="9"/>
      <c r="P12" s="4" t="s">
        <v>11</v>
      </c>
      <c r="Q12" s="114"/>
      <c r="R12" s="24" t="s">
        <v>9</v>
      </c>
      <c r="S12" s="2" t="s">
        <v>35</v>
      </c>
      <c r="T12" s="118"/>
      <c r="U12" s="119"/>
      <c r="V12" s="114"/>
      <c r="W12" s="121" t="s">
        <v>17</v>
      </c>
      <c r="X12" s="121"/>
      <c r="Y12" s="121"/>
      <c r="Z12" s="120"/>
      <c r="AA12" s="114"/>
      <c r="AB12" s="110"/>
      <c r="AD12" s="17"/>
    </row>
    <row r="13" spans="1:30" x14ac:dyDescent="0.2">
      <c r="A13" s="105"/>
      <c r="B13" s="108"/>
      <c r="C13" s="104"/>
      <c r="D13" s="9" t="s">
        <v>22</v>
      </c>
      <c r="E13" s="4"/>
      <c r="F13" s="4" t="s">
        <v>23</v>
      </c>
      <c r="G13" s="4"/>
      <c r="H13" s="4" t="s">
        <v>23</v>
      </c>
      <c r="I13" s="4" t="s">
        <v>24</v>
      </c>
      <c r="J13" s="4"/>
      <c r="K13" s="4" t="s">
        <v>24</v>
      </c>
      <c r="L13" s="4" t="s">
        <v>23</v>
      </c>
      <c r="M13" s="4" t="s">
        <v>25</v>
      </c>
      <c r="N13" s="4"/>
      <c r="O13" s="4"/>
      <c r="P13" s="4"/>
      <c r="Q13" s="1"/>
      <c r="R13" s="4"/>
      <c r="S13" s="4"/>
      <c r="T13" s="4"/>
      <c r="U13" s="4"/>
      <c r="V13" s="4"/>
      <c r="W13" s="4"/>
      <c r="X13" s="4"/>
      <c r="Y13" s="4"/>
      <c r="Z13" s="4"/>
      <c r="AA13" s="2"/>
      <c r="AB13" s="4"/>
      <c r="AD13" s="17"/>
    </row>
    <row r="14" spans="1:30" hidden="1" x14ac:dyDescent="0.2">
      <c r="A14" s="18"/>
      <c r="B14" s="108"/>
      <c r="C14" s="109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7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D14" s="17"/>
    </row>
    <row r="15" spans="1:30" x14ac:dyDescent="0.2">
      <c r="A15" s="14" t="s">
        <v>40</v>
      </c>
      <c r="B15" s="4">
        <v>1</v>
      </c>
      <c r="C15" s="4" t="s">
        <v>33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17">
        <v>259</v>
      </c>
    </row>
    <row r="16" spans="1:30" x14ac:dyDescent="0.2">
      <c r="A16" s="14" t="s">
        <v>40</v>
      </c>
      <c r="B16" s="4">
        <v>2</v>
      </c>
      <c r="C16" s="4" t="s">
        <v>73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D16" s="17">
        <v>103</v>
      </c>
    </row>
    <row r="17" spans="1:30" x14ac:dyDescent="0.2">
      <c r="A17" s="14" t="s">
        <v>41</v>
      </c>
      <c r="B17" s="4">
        <v>1</v>
      </c>
      <c r="C17" s="53" t="s">
        <v>194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D17" s="17">
        <v>60</v>
      </c>
    </row>
    <row r="18" spans="1:30" x14ac:dyDescent="0.2">
      <c r="A18" s="14" t="s">
        <v>41</v>
      </c>
      <c r="B18" s="4">
        <v>2</v>
      </c>
      <c r="C18" s="53" t="s">
        <v>195</v>
      </c>
      <c r="D18" s="49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D18" s="17">
        <v>0</v>
      </c>
    </row>
    <row r="20" spans="1:30" x14ac:dyDescent="0.2">
      <c r="C20" s="43" t="s">
        <v>177</v>
      </c>
    </row>
    <row r="21" spans="1:30" ht="14.25" x14ac:dyDescent="0.2">
      <c r="C21" s="36"/>
      <c r="M21" s="43"/>
      <c r="N21" s="43" t="s">
        <v>36</v>
      </c>
      <c r="O21" s="43"/>
      <c r="P21" s="43"/>
      <c r="Q21" s="43"/>
      <c r="R21" s="43"/>
      <c r="S21" s="29"/>
      <c r="T21" s="29"/>
      <c r="X21" s="36"/>
    </row>
    <row r="22" spans="1:30" ht="14.25" x14ac:dyDescent="0.2">
      <c r="M22" s="43"/>
      <c r="N22" s="43" t="s">
        <v>56</v>
      </c>
      <c r="O22" s="43"/>
      <c r="P22" s="43"/>
      <c r="Q22" s="43"/>
      <c r="R22" s="43"/>
      <c r="S22" s="29"/>
      <c r="T22" s="29"/>
    </row>
    <row r="24" spans="1:30" ht="15" x14ac:dyDescent="0.2">
      <c r="F24" t="s">
        <v>169</v>
      </c>
      <c r="J24" s="22"/>
      <c r="K24" s="22"/>
      <c r="L24" s="29"/>
      <c r="M24" s="29"/>
      <c r="N24" s="29"/>
      <c r="O24" s="29"/>
      <c r="P24" s="29"/>
      <c r="Q24" s="29"/>
      <c r="R24" s="29"/>
    </row>
    <row r="25" spans="1:30" ht="15" x14ac:dyDescent="0.2">
      <c r="J25" s="22"/>
      <c r="K25" s="22"/>
      <c r="L25" s="29"/>
      <c r="M25" s="29"/>
      <c r="N25" s="29"/>
      <c r="O25" s="29"/>
      <c r="P25" s="29"/>
      <c r="Q25" s="29"/>
      <c r="R25" s="29"/>
    </row>
    <row r="26" spans="1:30" ht="15" x14ac:dyDescent="0.2">
      <c r="J26" s="22"/>
      <c r="K26" s="22"/>
      <c r="L26" s="22"/>
      <c r="M26" s="22"/>
      <c r="N26" s="22"/>
      <c r="O26" s="22"/>
      <c r="P26" s="22"/>
      <c r="Q26" s="22"/>
      <c r="R26" s="22"/>
    </row>
    <row r="30" spans="1:30" s="31" customFormat="1" x14ac:dyDescent="0.2">
      <c r="A30" s="33"/>
    </row>
    <row r="31" spans="1:30" ht="15" x14ac:dyDescent="0.2"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1:30" ht="15" x14ac:dyDescent="0.2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</row>
  </sheetData>
  <mergeCells count="25">
    <mergeCell ref="AB10:AB12"/>
    <mergeCell ref="D11:E11"/>
    <mergeCell ref="F11:G11"/>
    <mergeCell ref="H11:J11"/>
    <mergeCell ref="Q11:Q12"/>
    <mergeCell ref="R11:S11"/>
    <mergeCell ref="AA11:AA12"/>
    <mergeCell ref="W12:Y12"/>
    <mergeCell ref="Q10:U10"/>
    <mergeCell ref="V10:AA10"/>
    <mergeCell ref="Z11:Z12"/>
    <mergeCell ref="R4:V4"/>
    <mergeCell ref="A10:A13"/>
    <mergeCell ref="C4:G4"/>
    <mergeCell ref="D2:N2"/>
    <mergeCell ref="P5:T5"/>
    <mergeCell ref="T11:T12"/>
    <mergeCell ref="U11:U12"/>
    <mergeCell ref="V11:V12"/>
    <mergeCell ref="D6:P6"/>
    <mergeCell ref="D7:P7"/>
    <mergeCell ref="B10:B14"/>
    <mergeCell ref="C10:C14"/>
    <mergeCell ref="D10:P10"/>
    <mergeCell ref="K11:N11"/>
  </mergeCells>
  <phoneticPr fontId="0" type="noConversion"/>
  <pageMargins left="0.36" right="0.28000000000000003" top="1.05" bottom="1" header="0.5" footer="0.5"/>
  <pageSetup paperSize="9" scale="85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B21"/>
  <sheetViews>
    <sheetView topLeftCell="A3" workbookViewId="0">
      <selection activeCell="Q4" sqref="Q4:U4"/>
    </sheetView>
  </sheetViews>
  <sheetFormatPr defaultRowHeight="12.75" x14ac:dyDescent="0.2"/>
  <cols>
    <col min="1" max="1" width="5.42578125" style="17" bestFit="1" customWidth="1"/>
    <col min="2" max="2" width="4.42578125" customWidth="1"/>
    <col min="3" max="3" width="18.7109375" customWidth="1"/>
    <col min="4" max="4" width="4.28515625" customWidth="1"/>
    <col min="5" max="5" width="4" customWidth="1"/>
    <col min="6" max="6" width="4.42578125" customWidth="1"/>
    <col min="7" max="7" width="4.7109375" customWidth="1"/>
    <col min="8" max="8" width="4.28515625" customWidth="1"/>
    <col min="9" max="10" width="4.42578125" customWidth="1"/>
    <col min="11" max="13" width="3.7109375" customWidth="1"/>
    <col min="14" max="15" width="4.42578125" customWidth="1"/>
    <col min="16" max="16" width="5.42578125" customWidth="1"/>
    <col min="17" max="17" width="7.5703125" customWidth="1"/>
    <col min="18" max="18" width="8.140625" customWidth="1"/>
    <col min="19" max="19" width="7.42578125" customWidth="1"/>
    <col min="20" max="20" width="7.28515625" customWidth="1"/>
    <col min="21" max="21" width="6.85546875" customWidth="1"/>
    <col min="22" max="22" width="5" customWidth="1"/>
    <col min="23" max="23" width="7" customWidth="1"/>
    <col min="24" max="24" width="6.28515625" customWidth="1"/>
    <col min="25" max="26" width="7.140625" customWidth="1"/>
    <col min="27" max="27" width="6.7109375" customWidth="1"/>
    <col min="28" max="28" width="9.5703125" customWidth="1"/>
    <col min="29" max="29" width="3.7109375" customWidth="1"/>
  </cols>
  <sheetData>
    <row r="1" spans="1:28" s="6" customFormat="1" x14ac:dyDescent="0.2">
      <c r="A1" s="16"/>
      <c r="D1" s="102" t="s">
        <v>26</v>
      </c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2" spans="1:28" s="6" customFormat="1" x14ac:dyDescent="0.2">
      <c r="A2" s="16"/>
      <c r="D2" s="102" t="s">
        <v>67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"/>
    </row>
    <row r="3" spans="1:28" s="6" customFormat="1" x14ac:dyDescent="0.2">
      <c r="A3" s="16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28" s="6" customFormat="1" x14ac:dyDescent="0.2">
      <c r="A4" s="16"/>
      <c r="C4" s="8"/>
      <c r="Q4" s="102" t="s">
        <v>181</v>
      </c>
      <c r="R4" s="102"/>
      <c r="S4" s="102"/>
      <c r="T4" s="102"/>
      <c r="U4" s="102"/>
    </row>
    <row r="5" spans="1:28" s="6" customFormat="1" x14ac:dyDescent="0.2">
      <c r="A5" s="16"/>
      <c r="C5" s="8"/>
      <c r="Q5" s="10"/>
      <c r="R5" s="10"/>
      <c r="S5" s="10"/>
      <c r="T5" s="10"/>
      <c r="U5" s="10"/>
    </row>
    <row r="6" spans="1:28" s="6" customFormat="1" x14ac:dyDescent="0.2">
      <c r="A6" s="16"/>
      <c r="D6" s="102" t="s">
        <v>149</v>
      </c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33"/>
      <c r="R6" s="133"/>
      <c r="S6" s="133"/>
      <c r="T6" s="133"/>
      <c r="U6" s="133"/>
      <c r="V6" s="133"/>
    </row>
    <row r="7" spans="1:28" s="6" customFormat="1" x14ac:dyDescent="0.2">
      <c r="A7" s="16"/>
      <c r="D7" s="4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28" x14ac:dyDescent="0.2">
      <c r="C8" s="8"/>
    </row>
    <row r="9" spans="1:28" x14ac:dyDescent="0.2">
      <c r="A9" s="103" t="s">
        <v>39</v>
      </c>
      <c r="B9" s="108" t="s">
        <v>30</v>
      </c>
      <c r="C9" s="103" t="s">
        <v>0</v>
      </c>
      <c r="D9" s="122" t="s">
        <v>1</v>
      </c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 t="s">
        <v>6</v>
      </c>
      <c r="R9" s="115"/>
      <c r="S9" s="115"/>
      <c r="T9" s="115"/>
      <c r="U9" s="115"/>
      <c r="V9" s="115" t="s">
        <v>12</v>
      </c>
      <c r="W9" s="116"/>
      <c r="X9" s="116"/>
      <c r="Y9" s="116"/>
      <c r="Z9" s="116"/>
      <c r="AA9" s="116"/>
      <c r="AB9" s="110" t="s">
        <v>28</v>
      </c>
    </row>
    <row r="10" spans="1:28" ht="40.5" customHeight="1" x14ac:dyDescent="0.2">
      <c r="A10" s="104"/>
      <c r="B10" s="108"/>
      <c r="C10" s="104"/>
      <c r="D10" s="111" t="s">
        <v>2</v>
      </c>
      <c r="E10" s="112"/>
      <c r="F10" s="112" t="s">
        <v>3</v>
      </c>
      <c r="G10" s="112"/>
      <c r="H10" s="113" t="s">
        <v>4</v>
      </c>
      <c r="I10" s="113"/>
      <c r="J10" s="113"/>
      <c r="K10" s="123" t="s">
        <v>5</v>
      </c>
      <c r="L10" s="124"/>
      <c r="M10" s="124"/>
      <c r="N10" s="125"/>
      <c r="O10" s="23"/>
      <c r="P10" s="12" t="s">
        <v>37</v>
      </c>
      <c r="Q10" s="114" t="s">
        <v>7</v>
      </c>
      <c r="R10" s="115" t="s">
        <v>8</v>
      </c>
      <c r="S10" s="115"/>
      <c r="T10" s="117" t="s">
        <v>45</v>
      </c>
      <c r="U10" s="119" t="s">
        <v>11</v>
      </c>
      <c r="V10" s="114" t="s">
        <v>13</v>
      </c>
      <c r="W10" s="3" t="s">
        <v>14</v>
      </c>
      <c r="X10" s="2" t="s">
        <v>88</v>
      </c>
      <c r="Y10" s="2" t="s">
        <v>16</v>
      </c>
      <c r="Z10" s="119" t="s">
        <v>11</v>
      </c>
      <c r="AA10" s="114" t="s">
        <v>38</v>
      </c>
      <c r="AB10" s="110"/>
    </row>
    <row r="11" spans="1:28" ht="26.25" customHeight="1" x14ac:dyDescent="0.2">
      <c r="A11" s="104"/>
      <c r="B11" s="108"/>
      <c r="C11" s="104"/>
      <c r="D11" s="9" t="s">
        <v>18</v>
      </c>
      <c r="E11" s="5" t="s">
        <v>11</v>
      </c>
      <c r="F11" s="4" t="s">
        <v>18</v>
      </c>
      <c r="G11" s="5" t="s">
        <v>11</v>
      </c>
      <c r="H11" s="4" t="s">
        <v>18</v>
      </c>
      <c r="I11" s="4" t="s">
        <v>18</v>
      </c>
      <c r="J11" s="5" t="s">
        <v>11</v>
      </c>
      <c r="K11" s="4" t="s">
        <v>19</v>
      </c>
      <c r="L11" s="4" t="s">
        <v>20</v>
      </c>
      <c r="M11" s="5" t="s">
        <v>21</v>
      </c>
      <c r="N11" s="9" t="s">
        <v>29</v>
      </c>
      <c r="O11" s="9"/>
      <c r="P11" s="4" t="s">
        <v>11</v>
      </c>
      <c r="Q11" s="114"/>
      <c r="R11" s="2" t="s">
        <v>9</v>
      </c>
      <c r="S11" s="2" t="s">
        <v>35</v>
      </c>
      <c r="T11" s="118"/>
      <c r="U11" s="119"/>
      <c r="V11" s="114"/>
      <c r="W11" s="121" t="s">
        <v>17</v>
      </c>
      <c r="X11" s="121"/>
      <c r="Y11" s="121"/>
      <c r="Z11" s="120"/>
      <c r="AA11" s="114"/>
      <c r="AB11" s="110"/>
    </row>
    <row r="12" spans="1:28" x14ac:dyDescent="0.2">
      <c r="A12" s="105"/>
      <c r="B12" s="108"/>
      <c r="C12" s="104"/>
      <c r="D12" s="9" t="s">
        <v>22</v>
      </c>
      <c r="E12" s="4"/>
      <c r="F12" s="4" t="s">
        <v>23</v>
      </c>
      <c r="G12" s="4"/>
      <c r="H12" s="4" t="s">
        <v>23</v>
      </c>
      <c r="I12" s="4" t="s">
        <v>24</v>
      </c>
      <c r="J12" s="4"/>
      <c r="K12" s="4" t="s">
        <v>24</v>
      </c>
      <c r="L12" s="4" t="s">
        <v>23</v>
      </c>
      <c r="M12" s="4" t="s">
        <v>25</v>
      </c>
      <c r="N12" s="4"/>
      <c r="O12" s="4"/>
      <c r="P12" s="4"/>
      <c r="Q12" s="1"/>
      <c r="R12" s="4"/>
      <c r="S12" s="4"/>
      <c r="T12" s="4"/>
      <c r="U12" s="4"/>
      <c r="V12" s="4"/>
      <c r="W12" s="4"/>
      <c r="X12" s="4"/>
      <c r="Y12" s="4"/>
      <c r="Z12" s="4"/>
      <c r="AA12" s="2"/>
      <c r="AB12" s="4"/>
    </row>
    <row r="13" spans="1:28" hidden="1" x14ac:dyDescent="0.2">
      <c r="A13" s="18"/>
      <c r="B13" s="108"/>
      <c r="C13" s="109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7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</row>
    <row r="14" spans="1:28" x14ac:dyDescent="0.2">
      <c r="A14" s="14" t="s">
        <v>40</v>
      </c>
      <c r="B14" s="4"/>
      <c r="C14" s="4"/>
      <c r="D14" s="4"/>
      <c r="E14" s="4"/>
      <c r="F14" s="4"/>
      <c r="G14" s="4">
        <f>F14*3</f>
        <v>0</v>
      </c>
      <c r="H14" s="4"/>
      <c r="I14" s="4"/>
      <c r="J14" s="4">
        <f>(H14*3)+(I14*2)</f>
        <v>0</v>
      </c>
      <c r="K14" s="4"/>
      <c r="L14" s="4"/>
      <c r="M14" s="4"/>
      <c r="N14" s="4"/>
      <c r="O14" s="4">
        <f>K14*2+L14*3+M14+N14</f>
        <v>0</v>
      </c>
      <c r="P14" s="4">
        <f>E14+G14+J14+(K14*2)+(L14*3)+M14+N14</f>
        <v>0</v>
      </c>
      <c r="Q14" s="4"/>
      <c r="R14" s="4"/>
      <c r="S14" s="4"/>
      <c r="T14" s="4"/>
      <c r="U14" s="4">
        <f>(Q14*6)+(R14*4)+(S14*3)+(T14*12)</f>
        <v>0</v>
      </c>
      <c r="V14" s="4"/>
      <c r="W14" s="4"/>
      <c r="X14" s="4"/>
      <c r="Y14" s="4"/>
      <c r="Z14" s="4">
        <f>(V14*12)+W14+(X14*3)+(Y14*5)</f>
        <v>0</v>
      </c>
      <c r="AA14" s="4"/>
      <c r="AB14" s="4">
        <f>SUM(P14+U14+Z14+AA14)</f>
        <v>0</v>
      </c>
    </row>
    <row r="15" spans="1:28" x14ac:dyDescent="0.2">
      <c r="A15" s="14"/>
      <c r="B15" s="4"/>
      <c r="C15" s="4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4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</row>
    <row r="16" spans="1:28" ht="14.25" customHeight="1" x14ac:dyDescent="0.2">
      <c r="A16" s="14"/>
      <c r="B16" s="4"/>
      <c r="C16" s="4"/>
      <c r="D16" s="20"/>
      <c r="E16" s="4"/>
      <c r="F16" s="20"/>
      <c r="G16" s="4"/>
      <c r="H16" s="20"/>
      <c r="I16" s="20"/>
      <c r="J16" s="4"/>
      <c r="K16" s="20"/>
      <c r="L16" s="20"/>
      <c r="M16" s="20"/>
      <c r="N16" s="20"/>
      <c r="O16" s="4"/>
      <c r="P16" s="4"/>
      <c r="Q16" s="20"/>
      <c r="R16" s="20"/>
      <c r="S16" s="20"/>
      <c r="T16" s="20"/>
      <c r="U16" s="4"/>
      <c r="V16" s="20"/>
      <c r="W16" s="20"/>
      <c r="X16" s="20"/>
      <c r="Y16" s="20"/>
      <c r="Z16" s="4"/>
      <c r="AA16" s="20"/>
      <c r="AB16" s="4"/>
    </row>
    <row r="17" spans="3:20" ht="15" x14ac:dyDescent="0.2">
      <c r="C17" s="39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</row>
    <row r="18" spans="3:20" ht="15" x14ac:dyDescent="0.2"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</row>
    <row r="19" spans="3:20" ht="15" x14ac:dyDescent="0.2">
      <c r="C19" s="60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2"/>
      <c r="O19" s="22"/>
      <c r="P19" s="22"/>
      <c r="Q19" s="22"/>
    </row>
    <row r="20" spans="3:20" ht="15" x14ac:dyDescent="0.2"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9" t="s">
        <v>36</v>
      </c>
      <c r="R20" s="29"/>
      <c r="S20" s="29"/>
      <c r="T20" s="29"/>
    </row>
    <row r="21" spans="3:20" ht="14.25" x14ac:dyDescent="0.2">
      <c r="Q21" s="29" t="s">
        <v>62</v>
      </c>
      <c r="R21" s="29"/>
      <c r="S21" s="29"/>
      <c r="T21" s="29"/>
    </row>
  </sheetData>
  <mergeCells count="23">
    <mergeCell ref="AB9:AB11"/>
    <mergeCell ref="D10:E10"/>
    <mergeCell ref="F10:G10"/>
    <mergeCell ref="H10:J10"/>
    <mergeCell ref="K10:N10"/>
    <mergeCell ref="Q10:Q11"/>
    <mergeCell ref="R10:S10"/>
    <mergeCell ref="AA10:AA11"/>
    <mergeCell ref="D1:P1"/>
    <mergeCell ref="D2:N2"/>
    <mergeCell ref="Q4:U4"/>
    <mergeCell ref="D6:V6"/>
    <mergeCell ref="Z10:Z11"/>
    <mergeCell ref="W11:Y11"/>
    <mergeCell ref="V9:AA9"/>
    <mergeCell ref="V10:V11"/>
    <mergeCell ref="A9:A12"/>
    <mergeCell ref="B9:B13"/>
    <mergeCell ref="C9:C13"/>
    <mergeCell ref="D9:P9"/>
    <mergeCell ref="Q9:U9"/>
    <mergeCell ref="T10:T11"/>
    <mergeCell ref="U10:U11"/>
  </mergeCells>
  <pageMargins left="0.24" right="0.21" top="1" bottom="1" header="0.5" footer="0.5"/>
  <pageSetup paperSize="9" scale="8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C29"/>
  <sheetViews>
    <sheetView workbookViewId="0">
      <selection activeCell="D15" sqref="D15:AA16"/>
    </sheetView>
  </sheetViews>
  <sheetFormatPr defaultRowHeight="12.75" x14ac:dyDescent="0.2"/>
  <cols>
    <col min="1" max="1" width="5.42578125" style="17" bestFit="1" customWidth="1"/>
    <col min="2" max="2" width="4.42578125" customWidth="1"/>
    <col min="3" max="3" width="18.7109375" customWidth="1"/>
    <col min="4" max="4" width="4.28515625" customWidth="1"/>
    <col min="5" max="5" width="4" customWidth="1"/>
    <col min="6" max="6" width="4.42578125" customWidth="1"/>
    <col min="7" max="7" width="4.7109375" customWidth="1"/>
    <col min="8" max="8" width="4.28515625" customWidth="1"/>
    <col min="9" max="10" width="4.42578125" customWidth="1"/>
    <col min="11" max="13" width="3.7109375" customWidth="1"/>
    <col min="14" max="15" width="4.42578125" customWidth="1"/>
    <col min="16" max="16" width="5.42578125" customWidth="1"/>
    <col min="17" max="17" width="7.5703125" customWidth="1"/>
    <col min="18" max="18" width="8.140625" customWidth="1"/>
    <col min="19" max="19" width="7.42578125" customWidth="1"/>
    <col min="20" max="20" width="7.28515625" customWidth="1"/>
    <col min="21" max="21" width="6.85546875" customWidth="1"/>
    <col min="22" max="22" width="5" customWidth="1"/>
    <col min="23" max="23" width="7" customWidth="1"/>
    <col min="24" max="24" width="6.28515625" customWidth="1"/>
    <col min="25" max="26" width="7.140625" customWidth="1"/>
    <col min="27" max="27" width="6.7109375" customWidth="1"/>
    <col min="28" max="28" width="7.85546875" customWidth="1"/>
    <col min="29" max="29" width="3.7109375" customWidth="1"/>
  </cols>
  <sheetData>
    <row r="1" spans="1:29" s="6" customFormat="1" x14ac:dyDescent="0.2">
      <c r="A1" s="16"/>
      <c r="D1" s="102" t="s">
        <v>26</v>
      </c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2" spans="1:29" s="6" customFormat="1" x14ac:dyDescent="0.2">
      <c r="A2" s="16"/>
      <c r="D2" s="102" t="s">
        <v>66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"/>
    </row>
    <row r="3" spans="1:29" s="6" customFormat="1" x14ac:dyDescent="0.2">
      <c r="A3" s="16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29" s="6" customFormat="1" x14ac:dyDescent="0.2">
      <c r="A4" s="16"/>
      <c r="C4" s="8"/>
      <c r="Q4" s="102" t="s">
        <v>181</v>
      </c>
      <c r="R4" s="102"/>
      <c r="S4" s="102"/>
      <c r="T4" s="102"/>
      <c r="U4" s="102"/>
    </row>
    <row r="5" spans="1:29" s="6" customFormat="1" x14ac:dyDescent="0.2">
      <c r="A5" s="16"/>
      <c r="C5" s="8"/>
      <c r="Q5" s="10"/>
      <c r="R5" s="10"/>
      <c r="S5" s="10"/>
      <c r="T5" s="10"/>
      <c r="U5" s="10"/>
    </row>
    <row r="6" spans="1:29" s="6" customFormat="1" x14ac:dyDescent="0.2">
      <c r="A6" s="16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</row>
    <row r="7" spans="1:29" s="6" customFormat="1" x14ac:dyDescent="0.2">
      <c r="A7" s="16"/>
      <c r="D7" s="106" t="s">
        <v>133</v>
      </c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32"/>
      <c r="R7" s="132"/>
      <c r="S7" s="132"/>
    </row>
    <row r="8" spans="1:29" s="6" customFormat="1" x14ac:dyDescent="0.2">
      <c r="A8" s="16"/>
      <c r="D8" s="4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29" x14ac:dyDescent="0.2">
      <c r="C9" s="8"/>
    </row>
    <row r="10" spans="1:29" x14ac:dyDescent="0.2">
      <c r="A10" s="103" t="s">
        <v>39</v>
      </c>
      <c r="B10" s="108" t="s">
        <v>30</v>
      </c>
      <c r="C10" s="103" t="s">
        <v>0</v>
      </c>
      <c r="D10" s="122" t="s">
        <v>1</v>
      </c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 t="s">
        <v>6</v>
      </c>
      <c r="R10" s="115"/>
      <c r="S10" s="115"/>
      <c r="T10" s="115"/>
      <c r="U10" s="115"/>
      <c r="V10" s="115" t="s">
        <v>12</v>
      </c>
      <c r="W10" s="116"/>
      <c r="X10" s="116"/>
      <c r="Y10" s="116"/>
      <c r="Z10" s="116"/>
      <c r="AA10" s="116"/>
      <c r="AB10" s="110" t="s">
        <v>28</v>
      </c>
    </row>
    <row r="11" spans="1:29" ht="40.5" customHeight="1" x14ac:dyDescent="0.2">
      <c r="A11" s="104"/>
      <c r="B11" s="108"/>
      <c r="C11" s="104"/>
      <c r="D11" s="111" t="s">
        <v>2</v>
      </c>
      <c r="E11" s="112"/>
      <c r="F11" s="112" t="s">
        <v>3</v>
      </c>
      <c r="G11" s="112"/>
      <c r="H11" s="113" t="s">
        <v>4</v>
      </c>
      <c r="I11" s="113"/>
      <c r="J11" s="113"/>
      <c r="K11" s="123" t="s">
        <v>5</v>
      </c>
      <c r="L11" s="124"/>
      <c r="M11" s="124"/>
      <c r="N11" s="125"/>
      <c r="O11" s="23"/>
      <c r="P11" s="12" t="s">
        <v>37</v>
      </c>
      <c r="Q11" s="114" t="s">
        <v>7</v>
      </c>
      <c r="R11" s="115" t="s">
        <v>8</v>
      </c>
      <c r="S11" s="115"/>
      <c r="T11" s="117" t="s">
        <v>45</v>
      </c>
      <c r="U11" s="119" t="s">
        <v>11</v>
      </c>
      <c r="V11" s="114" t="s">
        <v>13</v>
      </c>
      <c r="W11" s="3" t="s">
        <v>14</v>
      </c>
      <c r="X11" s="2" t="s">
        <v>15</v>
      </c>
      <c r="Y11" s="2" t="s">
        <v>16</v>
      </c>
      <c r="Z11" s="119" t="s">
        <v>11</v>
      </c>
      <c r="AA11" s="114" t="s">
        <v>38</v>
      </c>
      <c r="AB11" s="110"/>
    </row>
    <row r="12" spans="1:29" ht="26.25" customHeight="1" x14ac:dyDescent="0.2">
      <c r="A12" s="104"/>
      <c r="B12" s="108"/>
      <c r="C12" s="104"/>
      <c r="D12" s="9" t="s">
        <v>18</v>
      </c>
      <c r="E12" s="5" t="s">
        <v>11</v>
      </c>
      <c r="F12" s="4" t="s">
        <v>18</v>
      </c>
      <c r="G12" s="5" t="s">
        <v>11</v>
      </c>
      <c r="H12" s="4" t="s">
        <v>18</v>
      </c>
      <c r="I12" s="4" t="s">
        <v>18</v>
      </c>
      <c r="J12" s="5" t="s">
        <v>11</v>
      </c>
      <c r="K12" s="4" t="s">
        <v>19</v>
      </c>
      <c r="L12" s="4" t="s">
        <v>20</v>
      </c>
      <c r="M12" s="5" t="s">
        <v>21</v>
      </c>
      <c r="N12" s="9" t="s">
        <v>29</v>
      </c>
      <c r="O12" s="9" t="s">
        <v>11</v>
      </c>
      <c r="P12" s="4" t="s">
        <v>11</v>
      </c>
      <c r="Q12" s="114"/>
      <c r="R12" s="2" t="s">
        <v>9</v>
      </c>
      <c r="S12" s="2" t="s">
        <v>35</v>
      </c>
      <c r="T12" s="118"/>
      <c r="U12" s="119"/>
      <c r="V12" s="114"/>
      <c r="W12" s="121" t="s">
        <v>17</v>
      </c>
      <c r="X12" s="121"/>
      <c r="Y12" s="121"/>
      <c r="Z12" s="120"/>
      <c r="AA12" s="114"/>
      <c r="AB12" s="110"/>
    </row>
    <row r="13" spans="1:29" x14ac:dyDescent="0.2">
      <c r="A13" s="105"/>
      <c r="B13" s="108"/>
      <c r="C13" s="104"/>
      <c r="D13" s="9" t="s">
        <v>22</v>
      </c>
      <c r="E13" s="4"/>
      <c r="F13" s="4" t="s">
        <v>23</v>
      </c>
      <c r="G13" s="4"/>
      <c r="H13" s="4" t="s">
        <v>23</v>
      </c>
      <c r="I13" s="4" t="s">
        <v>24</v>
      </c>
      <c r="J13" s="4"/>
      <c r="K13" s="4" t="s">
        <v>24</v>
      </c>
      <c r="L13" s="4" t="s">
        <v>23</v>
      </c>
      <c r="M13" s="4" t="s">
        <v>25</v>
      </c>
      <c r="N13" s="4"/>
      <c r="O13" s="4"/>
      <c r="P13" s="4"/>
      <c r="Q13" s="1"/>
      <c r="R13" s="4"/>
      <c r="S13" s="4"/>
      <c r="T13" s="4"/>
      <c r="U13" s="4"/>
      <c r="V13" s="4"/>
      <c r="W13" s="4"/>
      <c r="X13" s="4"/>
      <c r="Y13" s="4"/>
      <c r="Z13" s="4"/>
      <c r="AA13" s="2"/>
      <c r="AB13" s="4"/>
    </row>
    <row r="14" spans="1:29" hidden="1" x14ac:dyDescent="0.2">
      <c r="A14" s="18"/>
      <c r="B14" s="108"/>
      <c r="C14" s="109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7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</row>
    <row r="15" spans="1:29" x14ac:dyDescent="0.2">
      <c r="A15" s="14" t="s">
        <v>40</v>
      </c>
      <c r="B15" s="4">
        <v>1</v>
      </c>
      <c r="C15" s="35" t="s">
        <v>114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3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86">
        <v>211</v>
      </c>
      <c r="AC15" s="6"/>
    </row>
    <row r="16" spans="1:29" x14ac:dyDescent="0.2">
      <c r="A16" s="14"/>
      <c r="B16" s="4"/>
      <c r="C16" s="35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>
        <f>(V16*12)+W16+(X16*5)+(Y16*5)</f>
        <v>0</v>
      </c>
      <c r="AA16" s="52"/>
      <c r="AB16" s="50">
        <f>SUM(P16+U16+Z16+Z1414)</f>
        <v>0</v>
      </c>
    </row>
    <row r="17" spans="1:28" x14ac:dyDescent="0.2">
      <c r="A17" s="19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</row>
    <row r="18" spans="1:28" x14ac:dyDescent="0.2">
      <c r="A18" s="19"/>
      <c r="B18" s="6"/>
      <c r="C18" s="5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</row>
    <row r="19" spans="1:28" x14ac:dyDescent="0.2">
      <c r="A19" s="19"/>
      <c r="S19" s="6"/>
    </row>
    <row r="20" spans="1:28" ht="14.25" x14ac:dyDescent="0.2">
      <c r="N20" s="43" t="s">
        <v>36</v>
      </c>
      <c r="O20" s="43"/>
      <c r="P20" s="43"/>
      <c r="Q20" s="43"/>
      <c r="R20" s="43"/>
      <c r="U20" s="63"/>
      <c r="W20" s="135"/>
      <c r="X20" s="135"/>
      <c r="Y20" s="135"/>
      <c r="Z20" s="135"/>
      <c r="AA20" s="135"/>
      <c r="AB20" s="135"/>
    </row>
    <row r="21" spans="1:28" ht="14.25" x14ac:dyDescent="0.2">
      <c r="N21" s="43" t="s">
        <v>57</v>
      </c>
      <c r="O21" s="43"/>
      <c r="P21" s="43"/>
      <c r="Q21" s="43"/>
      <c r="R21" s="43"/>
      <c r="W21" s="135"/>
      <c r="X21" s="135"/>
      <c r="Y21" s="135"/>
      <c r="Z21" s="135"/>
      <c r="AA21" s="135"/>
      <c r="AB21" s="135"/>
    </row>
    <row r="22" spans="1:28" ht="15" x14ac:dyDescent="0.2">
      <c r="W22" s="21"/>
      <c r="X22" s="21"/>
      <c r="Y22" s="21"/>
      <c r="Z22" s="21"/>
      <c r="AA22" s="21"/>
      <c r="AB22" s="21"/>
    </row>
    <row r="27" spans="1:28" ht="15" x14ac:dyDescent="0.2">
      <c r="J27" s="22"/>
      <c r="K27" s="22"/>
      <c r="L27" s="22"/>
      <c r="M27" s="22"/>
      <c r="N27" s="22"/>
      <c r="O27" s="22"/>
      <c r="P27" s="22"/>
      <c r="Q27" s="22"/>
      <c r="R27" s="22"/>
      <c r="T27" s="22"/>
    </row>
    <row r="28" spans="1:28" ht="15" x14ac:dyDescent="0.2"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</row>
    <row r="29" spans="1:28" ht="15" x14ac:dyDescent="0.2">
      <c r="S29" s="22"/>
    </row>
  </sheetData>
  <mergeCells count="26">
    <mergeCell ref="V10:AA10"/>
    <mergeCell ref="AB10:AB12"/>
    <mergeCell ref="D11:E11"/>
    <mergeCell ref="F11:G11"/>
    <mergeCell ref="H11:J11"/>
    <mergeCell ref="Q11:Q12"/>
    <mergeCell ref="R11:S11"/>
    <mergeCell ref="T11:T12"/>
    <mergeCell ref="U11:U12"/>
    <mergeCell ref="W20:AB20"/>
    <mergeCell ref="W21:AB21"/>
    <mergeCell ref="V11:V12"/>
    <mergeCell ref="Z11:Z12"/>
    <mergeCell ref="AA11:AA12"/>
    <mergeCell ref="W12:Y12"/>
    <mergeCell ref="A10:A13"/>
    <mergeCell ref="D1:P1"/>
    <mergeCell ref="D2:N2"/>
    <mergeCell ref="Q4:U4"/>
    <mergeCell ref="D6:P6"/>
    <mergeCell ref="B10:B14"/>
    <mergeCell ref="C10:C14"/>
    <mergeCell ref="D10:P10"/>
    <mergeCell ref="Q10:U10"/>
    <mergeCell ref="D7:S7"/>
    <mergeCell ref="K11:N11"/>
  </mergeCells>
  <phoneticPr fontId="0" type="noConversion"/>
  <pageMargins left="0.23622047244094491" right="0.19685039370078741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C31"/>
  <sheetViews>
    <sheetView workbookViewId="0">
      <selection activeCell="D15" sqref="D15:AB15"/>
    </sheetView>
  </sheetViews>
  <sheetFormatPr defaultRowHeight="12.75" x14ac:dyDescent="0.2"/>
  <cols>
    <col min="1" max="1" width="5.42578125" style="17" bestFit="1" customWidth="1"/>
    <col min="2" max="2" width="4.42578125" customWidth="1"/>
    <col min="3" max="3" width="15.7109375" customWidth="1"/>
    <col min="4" max="4" width="4.28515625" customWidth="1"/>
    <col min="5" max="5" width="4" customWidth="1"/>
    <col min="6" max="6" width="4.42578125" customWidth="1"/>
    <col min="7" max="7" width="4.7109375" customWidth="1"/>
    <col min="8" max="8" width="4.28515625" customWidth="1"/>
    <col min="9" max="10" width="4.42578125" customWidth="1"/>
    <col min="11" max="13" width="3.7109375" customWidth="1"/>
    <col min="14" max="16" width="4.42578125" customWidth="1"/>
    <col min="17" max="17" width="5.42578125" customWidth="1"/>
    <col min="18" max="18" width="7.5703125" customWidth="1"/>
    <col min="19" max="19" width="8.140625" customWidth="1"/>
    <col min="20" max="20" width="7.42578125" customWidth="1"/>
    <col min="21" max="21" width="7.28515625" customWidth="1"/>
    <col min="22" max="22" width="6.85546875" customWidth="1"/>
    <col min="23" max="23" width="5" customWidth="1"/>
    <col min="24" max="24" width="7" customWidth="1"/>
    <col min="25" max="25" width="6.28515625" customWidth="1"/>
    <col min="26" max="27" width="7.140625" customWidth="1"/>
    <col min="28" max="28" width="6.7109375" customWidth="1"/>
    <col min="29" max="29" width="7.140625" customWidth="1"/>
    <col min="30" max="30" width="3.7109375" customWidth="1"/>
  </cols>
  <sheetData>
    <row r="1" spans="1:29" s="6" customFormat="1" x14ac:dyDescent="0.2">
      <c r="A1" s="16"/>
      <c r="D1" s="102" t="s">
        <v>26</v>
      </c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</row>
    <row r="2" spans="1:29" s="6" customFormat="1" x14ac:dyDescent="0.2">
      <c r="A2" s="16"/>
      <c r="D2" s="102" t="s">
        <v>68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"/>
      <c r="P2" s="10"/>
    </row>
    <row r="3" spans="1:29" s="6" customFormat="1" x14ac:dyDescent="0.2">
      <c r="A3" s="16"/>
      <c r="R3" s="102"/>
      <c r="S3" s="102"/>
      <c r="T3" s="102"/>
      <c r="U3" s="102"/>
      <c r="V3" s="102"/>
    </row>
    <row r="4" spans="1:29" s="6" customFormat="1" x14ac:dyDescent="0.2">
      <c r="A4" s="16"/>
      <c r="Q4" s="102" t="s">
        <v>181</v>
      </c>
      <c r="R4" s="102"/>
      <c r="S4" s="102"/>
      <c r="T4" s="102"/>
      <c r="U4" s="102"/>
      <c r="V4" s="10"/>
    </row>
    <row r="5" spans="1:29" s="6" customFormat="1" x14ac:dyDescent="0.2">
      <c r="A5" s="16"/>
      <c r="Q5" s="10"/>
      <c r="R5" s="10"/>
      <c r="S5" s="10"/>
      <c r="T5" s="10"/>
      <c r="U5" s="10"/>
      <c r="V5" s="10"/>
    </row>
    <row r="6" spans="1:29" s="6" customFormat="1" x14ac:dyDescent="0.2">
      <c r="A6" s="16"/>
      <c r="D6" s="102" t="s">
        <v>134</v>
      </c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</row>
    <row r="7" spans="1:29" s="6" customFormat="1" x14ac:dyDescent="0.2">
      <c r="A7" s="16"/>
      <c r="D7" s="106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</row>
    <row r="8" spans="1:29" s="6" customFormat="1" x14ac:dyDescent="0.2">
      <c r="A8" s="16"/>
      <c r="D8" s="4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29" x14ac:dyDescent="0.2">
      <c r="C9" s="8"/>
    </row>
    <row r="10" spans="1:29" x14ac:dyDescent="0.2">
      <c r="A10" s="103" t="s">
        <v>39</v>
      </c>
      <c r="B10" s="108" t="s">
        <v>30</v>
      </c>
      <c r="C10" s="103" t="s">
        <v>0</v>
      </c>
      <c r="D10" s="122" t="s">
        <v>1</v>
      </c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 t="s">
        <v>6</v>
      </c>
      <c r="S10" s="115"/>
      <c r="T10" s="115"/>
      <c r="U10" s="115"/>
      <c r="V10" s="115"/>
      <c r="W10" s="115" t="s">
        <v>12</v>
      </c>
      <c r="X10" s="116"/>
      <c r="Y10" s="116"/>
      <c r="Z10" s="116"/>
      <c r="AA10" s="116"/>
      <c r="AB10" s="116"/>
      <c r="AC10" s="110" t="s">
        <v>28</v>
      </c>
    </row>
    <row r="11" spans="1:29" ht="40.5" customHeight="1" x14ac:dyDescent="0.2">
      <c r="A11" s="104"/>
      <c r="B11" s="108"/>
      <c r="C11" s="104"/>
      <c r="D11" s="111" t="s">
        <v>2</v>
      </c>
      <c r="E11" s="112"/>
      <c r="F11" s="112" t="s">
        <v>3</v>
      </c>
      <c r="G11" s="112"/>
      <c r="H11" s="113" t="s">
        <v>4</v>
      </c>
      <c r="I11" s="113"/>
      <c r="J11" s="113"/>
      <c r="K11" s="123" t="s">
        <v>5</v>
      </c>
      <c r="L11" s="124"/>
      <c r="M11" s="124"/>
      <c r="N11" s="125"/>
      <c r="O11" s="23"/>
      <c r="P11" s="23"/>
      <c r="Q11" s="12" t="s">
        <v>37</v>
      </c>
      <c r="R11" s="114" t="s">
        <v>7</v>
      </c>
      <c r="S11" s="115" t="s">
        <v>8</v>
      </c>
      <c r="T11" s="115"/>
      <c r="U11" s="117" t="s">
        <v>45</v>
      </c>
      <c r="V11" s="119" t="s">
        <v>11</v>
      </c>
      <c r="W11" s="114" t="s">
        <v>13</v>
      </c>
      <c r="X11" s="3" t="s">
        <v>14</v>
      </c>
      <c r="Y11" s="2" t="s">
        <v>15</v>
      </c>
      <c r="Z11" s="2" t="s">
        <v>16</v>
      </c>
      <c r="AA11" s="119" t="s">
        <v>11</v>
      </c>
      <c r="AB11" s="114" t="s">
        <v>38</v>
      </c>
      <c r="AC11" s="110"/>
    </row>
    <row r="12" spans="1:29" ht="26.25" customHeight="1" x14ac:dyDescent="0.2">
      <c r="A12" s="104"/>
      <c r="B12" s="108"/>
      <c r="C12" s="104"/>
      <c r="D12" s="9" t="s">
        <v>18</v>
      </c>
      <c r="E12" s="5" t="s">
        <v>11</v>
      </c>
      <c r="F12" s="4" t="s">
        <v>18</v>
      </c>
      <c r="G12" s="5" t="s">
        <v>11</v>
      </c>
      <c r="H12" s="4" t="s">
        <v>18</v>
      </c>
      <c r="I12" s="4" t="s">
        <v>18</v>
      </c>
      <c r="J12" s="5" t="s">
        <v>11</v>
      </c>
      <c r="K12" s="4" t="s">
        <v>19</v>
      </c>
      <c r="L12" s="4" t="s">
        <v>20</v>
      </c>
      <c r="M12" s="5" t="s">
        <v>21</v>
      </c>
      <c r="N12" s="9" t="s">
        <v>29</v>
      </c>
      <c r="O12" s="9" t="s">
        <v>11</v>
      </c>
      <c r="P12" s="9"/>
      <c r="Q12" s="4" t="s">
        <v>11</v>
      </c>
      <c r="R12" s="114"/>
      <c r="S12" s="2" t="s">
        <v>9</v>
      </c>
      <c r="T12" s="2" t="s">
        <v>48</v>
      </c>
      <c r="U12" s="118"/>
      <c r="V12" s="119"/>
      <c r="W12" s="114"/>
      <c r="X12" s="121" t="s">
        <v>17</v>
      </c>
      <c r="Y12" s="121"/>
      <c r="Z12" s="121"/>
      <c r="AA12" s="120"/>
      <c r="AB12" s="114"/>
      <c r="AC12" s="110"/>
    </row>
    <row r="13" spans="1:29" x14ac:dyDescent="0.2">
      <c r="A13" s="105"/>
      <c r="B13" s="108"/>
      <c r="C13" s="104"/>
      <c r="D13" s="9" t="s">
        <v>22</v>
      </c>
      <c r="E13" s="4"/>
      <c r="F13" s="4" t="s">
        <v>23</v>
      </c>
      <c r="G13" s="4"/>
      <c r="H13" s="4" t="s">
        <v>23</v>
      </c>
      <c r="I13" s="4" t="s">
        <v>24</v>
      </c>
      <c r="J13" s="4"/>
      <c r="K13" s="4" t="s">
        <v>24</v>
      </c>
      <c r="L13" s="4" t="s">
        <v>23</v>
      </c>
      <c r="M13" s="4" t="s">
        <v>25</v>
      </c>
      <c r="N13" s="4"/>
      <c r="O13" s="4"/>
      <c r="P13" s="4"/>
      <c r="Q13" s="4"/>
      <c r="R13" s="1"/>
      <c r="S13" s="4"/>
      <c r="T13" s="4"/>
      <c r="U13" s="4"/>
      <c r="V13" s="4"/>
      <c r="W13" s="4"/>
      <c r="X13" s="4"/>
      <c r="Y13" s="4"/>
      <c r="Z13" s="4"/>
      <c r="AA13" s="4"/>
      <c r="AB13" s="2"/>
      <c r="AC13" s="4"/>
    </row>
    <row r="14" spans="1:29" hidden="1" x14ac:dyDescent="0.2">
      <c r="A14" s="18"/>
      <c r="B14" s="108"/>
      <c r="C14" s="109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7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x14ac:dyDescent="0.2">
      <c r="A15" s="14" t="s">
        <v>40</v>
      </c>
      <c r="B15" s="4">
        <v>1</v>
      </c>
      <c r="C15" s="4" t="s">
        <v>47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18">
        <v>287</v>
      </c>
    </row>
    <row r="20" spans="3:24" x14ac:dyDescent="0.2">
      <c r="N20" s="43" t="s">
        <v>36</v>
      </c>
      <c r="O20" s="43"/>
      <c r="P20" s="43"/>
      <c r="Q20" s="43"/>
      <c r="R20" s="43"/>
      <c r="X20" s="63"/>
    </row>
    <row r="21" spans="3:24" ht="14.25" x14ac:dyDescent="0.2">
      <c r="L21" s="29"/>
      <c r="M21" s="29"/>
      <c r="N21" s="43" t="s">
        <v>59</v>
      </c>
      <c r="O21" s="43"/>
      <c r="P21" s="43"/>
      <c r="Q21" s="43"/>
      <c r="R21" s="43"/>
    </row>
    <row r="22" spans="3:24" ht="14.25" x14ac:dyDescent="0.2">
      <c r="L22" s="29"/>
      <c r="M22" s="29"/>
      <c r="N22" s="29"/>
      <c r="O22" s="29"/>
      <c r="P22" s="29"/>
      <c r="Q22" s="29"/>
      <c r="R22" s="29"/>
    </row>
    <row r="24" spans="3:24" ht="15" x14ac:dyDescent="0.2">
      <c r="C24" s="22"/>
      <c r="D24" s="22"/>
      <c r="E24" s="22"/>
      <c r="F24" s="22"/>
      <c r="G24" s="22"/>
      <c r="H24" s="22"/>
      <c r="I24" s="22"/>
      <c r="J24" s="22"/>
      <c r="K24" s="22"/>
      <c r="L24" s="22"/>
      <c r="T24" s="22"/>
      <c r="U24" s="22"/>
    </row>
    <row r="25" spans="3:24" ht="15" x14ac:dyDescent="0.2">
      <c r="C25" s="22"/>
      <c r="D25" s="22"/>
      <c r="E25" s="22"/>
      <c r="F25" s="22"/>
      <c r="G25" s="22"/>
      <c r="H25" s="22"/>
      <c r="I25" s="22"/>
      <c r="J25" s="22"/>
      <c r="K25" s="22"/>
      <c r="L25" s="22"/>
      <c r="T25" s="22"/>
      <c r="U25" s="22"/>
    </row>
    <row r="26" spans="3:24" ht="15" x14ac:dyDescent="0.2"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</row>
    <row r="27" spans="3:24" ht="15" x14ac:dyDescent="0.2"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</row>
    <row r="28" spans="3:24" ht="15" x14ac:dyDescent="0.2"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</row>
    <row r="29" spans="3:24" ht="15" x14ac:dyDescent="0.2"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</row>
    <row r="30" spans="3:24" ht="15" x14ac:dyDescent="0.2"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</row>
    <row r="31" spans="3:24" ht="15" x14ac:dyDescent="0.2"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</row>
  </sheetData>
  <mergeCells count="25">
    <mergeCell ref="AC10:AC12"/>
    <mergeCell ref="D11:E11"/>
    <mergeCell ref="F11:G11"/>
    <mergeCell ref="H11:J11"/>
    <mergeCell ref="R11:R12"/>
    <mergeCell ref="S11:T11"/>
    <mergeCell ref="R10:V10"/>
    <mergeCell ref="W10:AB10"/>
    <mergeCell ref="U11:U12"/>
    <mergeCell ref="V11:V12"/>
    <mergeCell ref="W11:W12"/>
    <mergeCell ref="AA11:AA12"/>
    <mergeCell ref="AB11:AB12"/>
    <mergeCell ref="X12:Z12"/>
    <mergeCell ref="D10:Q10"/>
    <mergeCell ref="K11:N11"/>
    <mergeCell ref="A10:A13"/>
    <mergeCell ref="D1:Q1"/>
    <mergeCell ref="D2:N2"/>
    <mergeCell ref="R3:V3"/>
    <mergeCell ref="D6:Q6"/>
    <mergeCell ref="D7:Q7"/>
    <mergeCell ref="Q4:U4"/>
    <mergeCell ref="B10:B14"/>
    <mergeCell ref="C10:C14"/>
  </mergeCells>
  <phoneticPr fontId="0" type="noConversion"/>
  <pageMargins left="0.37" right="0.21" top="1" bottom="1" header="0.5" footer="0.5"/>
  <pageSetup paperSize="9" scale="85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B28"/>
  <sheetViews>
    <sheetView workbookViewId="0">
      <selection activeCell="AB10" sqref="AB10:AB15"/>
    </sheetView>
  </sheetViews>
  <sheetFormatPr defaultRowHeight="12.75" x14ac:dyDescent="0.2"/>
  <cols>
    <col min="1" max="1" width="5.42578125" style="17" bestFit="1" customWidth="1"/>
    <col min="2" max="2" width="4.42578125" customWidth="1"/>
    <col min="3" max="3" width="18" customWidth="1"/>
    <col min="4" max="4" width="4.28515625" customWidth="1"/>
    <col min="5" max="5" width="4" customWidth="1"/>
    <col min="6" max="6" width="4.42578125" customWidth="1"/>
    <col min="7" max="7" width="4.7109375" customWidth="1"/>
    <col min="8" max="8" width="4.28515625" customWidth="1"/>
    <col min="9" max="10" width="4.42578125" customWidth="1"/>
    <col min="11" max="13" width="3.7109375" customWidth="1"/>
    <col min="14" max="15" width="4.42578125" customWidth="1"/>
    <col min="16" max="16" width="5.42578125" customWidth="1"/>
    <col min="17" max="17" width="7.5703125" customWidth="1"/>
    <col min="18" max="18" width="8.140625" customWidth="1"/>
    <col min="19" max="19" width="7.42578125" customWidth="1"/>
    <col min="20" max="20" width="7.28515625" customWidth="1"/>
    <col min="21" max="21" width="6.85546875" customWidth="1"/>
    <col min="22" max="22" width="5" customWidth="1"/>
    <col min="23" max="23" width="5.85546875" customWidth="1"/>
    <col min="24" max="24" width="5.140625" customWidth="1"/>
    <col min="25" max="25" width="6.42578125" customWidth="1"/>
    <col min="26" max="26" width="7.140625" customWidth="1"/>
    <col min="27" max="27" width="5.5703125" customWidth="1"/>
    <col min="28" max="28" width="5.85546875" customWidth="1"/>
    <col min="29" max="29" width="3.7109375" customWidth="1"/>
  </cols>
  <sheetData>
    <row r="1" spans="1:28" s="6" customFormat="1" x14ac:dyDescent="0.2">
      <c r="A1" s="16"/>
      <c r="D1" s="102" t="s">
        <v>26</v>
      </c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2" spans="1:28" s="6" customFormat="1" x14ac:dyDescent="0.2">
      <c r="A2" s="16"/>
      <c r="D2" s="102" t="s">
        <v>66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"/>
    </row>
    <row r="3" spans="1:28" s="6" customFormat="1" x14ac:dyDescent="0.2">
      <c r="A3" s="16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28" s="6" customFormat="1" x14ac:dyDescent="0.2">
      <c r="A4" s="16"/>
      <c r="Q4" s="102" t="s">
        <v>181</v>
      </c>
      <c r="R4" s="102"/>
      <c r="S4" s="102"/>
      <c r="T4" s="102"/>
      <c r="U4" s="102"/>
    </row>
    <row r="5" spans="1:28" s="6" customFormat="1" x14ac:dyDescent="0.2">
      <c r="A5" s="16"/>
      <c r="Q5" s="10"/>
      <c r="R5" s="10"/>
      <c r="S5" s="10"/>
      <c r="T5" s="10"/>
      <c r="U5" s="10"/>
    </row>
    <row r="6" spans="1:28" s="6" customFormat="1" x14ac:dyDescent="0.2">
      <c r="A6" s="16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</row>
    <row r="7" spans="1:28" s="6" customFormat="1" x14ac:dyDescent="0.2">
      <c r="A7" s="16"/>
      <c r="D7" s="102" t="s">
        <v>135</v>
      </c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33"/>
      <c r="R7" s="133"/>
      <c r="S7" s="133"/>
    </row>
    <row r="8" spans="1:28" s="6" customFormat="1" x14ac:dyDescent="0.2">
      <c r="A8" s="16"/>
      <c r="D8" s="4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28" x14ac:dyDescent="0.2">
      <c r="C9" s="8"/>
    </row>
    <row r="10" spans="1:28" x14ac:dyDescent="0.2">
      <c r="A10" s="103" t="s">
        <v>39</v>
      </c>
      <c r="B10" s="108" t="s">
        <v>30</v>
      </c>
      <c r="C10" s="103" t="s">
        <v>0</v>
      </c>
      <c r="D10" s="122" t="s">
        <v>1</v>
      </c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 t="s">
        <v>6</v>
      </c>
      <c r="R10" s="115"/>
      <c r="S10" s="115"/>
      <c r="T10" s="115"/>
      <c r="U10" s="115"/>
      <c r="V10" s="115" t="s">
        <v>12</v>
      </c>
      <c r="W10" s="116"/>
      <c r="X10" s="116"/>
      <c r="Y10" s="116"/>
      <c r="Z10" s="116"/>
      <c r="AA10" s="116"/>
      <c r="AB10" s="110" t="s">
        <v>28</v>
      </c>
    </row>
    <row r="11" spans="1:28" ht="40.5" customHeight="1" x14ac:dyDescent="0.2">
      <c r="A11" s="104"/>
      <c r="B11" s="108"/>
      <c r="C11" s="104"/>
      <c r="D11" s="111" t="s">
        <v>2</v>
      </c>
      <c r="E11" s="112"/>
      <c r="F11" s="112" t="s">
        <v>3</v>
      </c>
      <c r="G11" s="112"/>
      <c r="H11" s="113" t="s">
        <v>4</v>
      </c>
      <c r="I11" s="113"/>
      <c r="J11" s="113"/>
      <c r="K11" s="123" t="s">
        <v>5</v>
      </c>
      <c r="L11" s="124"/>
      <c r="M11" s="124"/>
      <c r="N11" s="125"/>
      <c r="O11" s="23"/>
      <c r="P11" s="12" t="s">
        <v>51</v>
      </c>
      <c r="Q11" s="114" t="s">
        <v>7</v>
      </c>
      <c r="R11" s="115" t="s">
        <v>8</v>
      </c>
      <c r="S11" s="115"/>
      <c r="T11" s="117" t="s">
        <v>45</v>
      </c>
      <c r="U11" s="119" t="s">
        <v>11</v>
      </c>
      <c r="V11" s="114" t="s">
        <v>13</v>
      </c>
      <c r="W11" s="3" t="s">
        <v>14</v>
      </c>
      <c r="X11" s="2" t="s">
        <v>15</v>
      </c>
      <c r="Y11" s="2" t="s">
        <v>16</v>
      </c>
      <c r="Z11" s="119" t="s">
        <v>11</v>
      </c>
      <c r="AA11" s="114" t="s">
        <v>38</v>
      </c>
      <c r="AB11" s="110"/>
    </row>
    <row r="12" spans="1:28" ht="26.25" customHeight="1" x14ac:dyDescent="0.2">
      <c r="A12" s="104"/>
      <c r="B12" s="108"/>
      <c r="C12" s="104"/>
      <c r="D12" s="9" t="s">
        <v>18</v>
      </c>
      <c r="E12" s="5" t="s">
        <v>11</v>
      </c>
      <c r="F12" s="4" t="s">
        <v>18</v>
      </c>
      <c r="G12" s="5" t="s">
        <v>11</v>
      </c>
      <c r="H12" s="4" t="s">
        <v>18</v>
      </c>
      <c r="I12" s="4" t="s">
        <v>18</v>
      </c>
      <c r="J12" s="5" t="s">
        <v>11</v>
      </c>
      <c r="K12" s="4" t="s">
        <v>19</v>
      </c>
      <c r="L12" s="4" t="s">
        <v>20</v>
      </c>
      <c r="M12" s="5" t="s">
        <v>21</v>
      </c>
      <c r="N12" s="9" t="s">
        <v>29</v>
      </c>
      <c r="O12" s="25" t="s">
        <v>37</v>
      </c>
      <c r="P12" s="4" t="s">
        <v>11</v>
      </c>
      <c r="Q12" s="114"/>
      <c r="R12" s="2" t="s">
        <v>9</v>
      </c>
      <c r="S12" s="2" t="s">
        <v>35</v>
      </c>
      <c r="T12" s="118"/>
      <c r="U12" s="119"/>
      <c r="V12" s="114"/>
      <c r="W12" s="121" t="s">
        <v>17</v>
      </c>
      <c r="X12" s="121"/>
      <c r="Y12" s="121"/>
      <c r="Z12" s="120"/>
      <c r="AA12" s="114"/>
      <c r="AB12" s="110"/>
    </row>
    <row r="13" spans="1:28" x14ac:dyDescent="0.2">
      <c r="A13" s="105"/>
      <c r="B13" s="108"/>
      <c r="C13" s="104"/>
      <c r="D13" s="9" t="s">
        <v>22</v>
      </c>
      <c r="E13" s="4"/>
      <c r="F13" s="4" t="s">
        <v>23</v>
      </c>
      <c r="G13" s="4"/>
      <c r="H13" s="4" t="s">
        <v>23</v>
      </c>
      <c r="I13" s="4" t="s">
        <v>24</v>
      </c>
      <c r="J13" s="4"/>
      <c r="K13" s="4" t="s">
        <v>24</v>
      </c>
      <c r="L13" s="4" t="s">
        <v>23</v>
      </c>
      <c r="M13" s="4" t="s">
        <v>25</v>
      </c>
      <c r="N13" s="4"/>
      <c r="O13" s="4"/>
      <c r="P13" s="4"/>
      <c r="Q13" s="1"/>
      <c r="R13" s="4"/>
      <c r="S13" s="4"/>
      <c r="T13" s="4"/>
      <c r="U13" s="4"/>
      <c r="V13" s="4"/>
      <c r="W13" s="4"/>
      <c r="X13" s="4"/>
      <c r="Y13" s="4"/>
      <c r="Z13" s="4"/>
      <c r="AA13" s="2"/>
      <c r="AB13" s="4"/>
    </row>
    <row r="14" spans="1:28" hidden="1" x14ac:dyDescent="0.2">
      <c r="A14" s="18"/>
      <c r="B14" s="108"/>
      <c r="C14" s="109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7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</row>
    <row r="15" spans="1:28" x14ac:dyDescent="0.2">
      <c r="A15" s="14" t="s">
        <v>40</v>
      </c>
      <c r="B15" s="4">
        <v>1</v>
      </c>
      <c r="C15" s="35"/>
      <c r="D15" s="4"/>
      <c r="E15" s="4">
        <f>D15*6</f>
        <v>0</v>
      </c>
      <c r="F15" s="4"/>
      <c r="G15" s="4">
        <f>F15*3</f>
        <v>0</v>
      </c>
      <c r="H15" s="4"/>
      <c r="I15" s="4"/>
      <c r="J15" s="4">
        <f>H15*2+I15*2</f>
        <v>0</v>
      </c>
      <c r="K15" s="4"/>
      <c r="L15" s="4"/>
      <c r="M15" s="4"/>
      <c r="N15" s="4"/>
      <c r="O15" s="4">
        <f>K15*2+L15*3+M15*1+N15</f>
        <v>0</v>
      </c>
      <c r="P15" s="4">
        <f>E15+G15+J15+O15</f>
        <v>0</v>
      </c>
      <c r="Q15" s="4"/>
      <c r="R15" s="4"/>
      <c r="S15" s="4"/>
      <c r="T15" s="4"/>
      <c r="U15" s="4">
        <f>R15*4+S15*3+Q15*6+T15*6</f>
        <v>0</v>
      </c>
      <c r="V15" s="4"/>
      <c r="W15" s="4"/>
      <c r="X15" s="4"/>
      <c r="Y15" s="4"/>
      <c r="Z15" s="4">
        <f>V15*12+W15*1+X15*5+Y15*5</f>
        <v>0</v>
      </c>
      <c r="AA15" s="4"/>
      <c r="AB15" s="4">
        <f>P15+U15+Z15</f>
        <v>0</v>
      </c>
    </row>
    <row r="16" spans="1:28" x14ac:dyDescent="0.2">
      <c r="A16" s="14"/>
      <c r="B16" s="4">
        <v>1</v>
      </c>
      <c r="C16" s="35"/>
      <c r="D16" s="4"/>
      <c r="E16" s="4">
        <f>D16*6</f>
        <v>0</v>
      </c>
      <c r="F16" s="4"/>
      <c r="G16" s="4">
        <f>F16*3</f>
        <v>0</v>
      </c>
      <c r="H16" s="4"/>
      <c r="I16" s="4"/>
      <c r="J16" s="4"/>
      <c r="K16" s="4"/>
      <c r="L16" s="4"/>
      <c r="M16" s="4"/>
      <c r="N16" s="4"/>
      <c r="O16" s="4">
        <f>K16*2+L16*3+M16*1+N16</f>
        <v>0</v>
      </c>
      <c r="P16" s="4">
        <f>E16+G16+J16+O16</f>
        <v>0</v>
      </c>
      <c r="Q16" s="4"/>
      <c r="R16" s="4"/>
      <c r="S16" s="4"/>
      <c r="T16" s="4"/>
      <c r="U16" s="4">
        <f>R16*4+S16*3+Q16*6+T16*6</f>
        <v>0</v>
      </c>
      <c r="V16" s="4"/>
      <c r="W16" s="4"/>
      <c r="X16" s="4"/>
      <c r="Y16" s="4"/>
      <c r="Z16" s="4">
        <f>V16*12+W16*1+X16*5+Y16*5</f>
        <v>0</v>
      </c>
      <c r="AA16" s="4"/>
      <c r="AB16" s="4">
        <f>P16+U16+Z16</f>
        <v>0</v>
      </c>
    </row>
    <row r="17" spans="1:21" x14ac:dyDescent="0.2">
      <c r="A17" s="19"/>
      <c r="C17" s="27"/>
    </row>
    <row r="18" spans="1:21" ht="15" x14ac:dyDescent="0.2"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1:21" ht="15" x14ac:dyDescent="0.2">
      <c r="C19" s="49"/>
      <c r="D19" s="22"/>
      <c r="E19" s="22"/>
      <c r="F19" s="22"/>
      <c r="G19" s="22"/>
      <c r="H19" s="22"/>
      <c r="I19" s="22"/>
      <c r="J19" s="22"/>
      <c r="K19" s="22"/>
      <c r="L19" s="22"/>
      <c r="M19" s="29" t="s">
        <v>36</v>
      </c>
      <c r="N19" s="29"/>
      <c r="O19" s="29"/>
      <c r="P19" s="29"/>
      <c r="Q19" s="22"/>
      <c r="R19" s="29"/>
      <c r="S19" s="22"/>
    </row>
    <row r="20" spans="1:21" ht="15" x14ac:dyDescent="0.2"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9" t="s">
        <v>60</v>
      </c>
      <c r="N20" s="29"/>
      <c r="O20" s="29"/>
      <c r="P20" s="29"/>
      <c r="Q20" s="22"/>
      <c r="R20" s="29"/>
      <c r="S20" s="22"/>
      <c r="U20" s="63"/>
    </row>
    <row r="21" spans="1:21" ht="15" x14ac:dyDescent="0.2"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</row>
    <row r="22" spans="1:21" ht="15" x14ac:dyDescent="0.2"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1:21" ht="15" x14ac:dyDescent="0.2">
      <c r="B23" s="36"/>
      <c r="C23" s="36"/>
      <c r="D23" s="36"/>
      <c r="E23" s="36"/>
      <c r="F23" s="37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1:21" ht="15" x14ac:dyDescent="0.2"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21" ht="15" x14ac:dyDescent="0.2"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21" ht="15" x14ac:dyDescent="0.2"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1:21" ht="15" x14ac:dyDescent="0.2"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1:21" ht="15" x14ac:dyDescent="0.2"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</sheetData>
  <mergeCells count="24">
    <mergeCell ref="AB10:AB12"/>
    <mergeCell ref="D11:E11"/>
    <mergeCell ref="F11:G11"/>
    <mergeCell ref="H11:J11"/>
    <mergeCell ref="Q11:Q12"/>
    <mergeCell ref="R11:S11"/>
    <mergeCell ref="Q10:U10"/>
    <mergeCell ref="V10:AA10"/>
    <mergeCell ref="T11:T12"/>
    <mergeCell ref="U11:U12"/>
    <mergeCell ref="V11:V12"/>
    <mergeCell ref="Z11:Z12"/>
    <mergeCell ref="AA11:AA12"/>
    <mergeCell ref="W12:Y12"/>
    <mergeCell ref="D10:P10"/>
    <mergeCell ref="K11:N11"/>
    <mergeCell ref="A10:A13"/>
    <mergeCell ref="D1:P1"/>
    <mergeCell ref="D2:N2"/>
    <mergeCell ref="Q4:U4"/>
    <mergeCell ref="D6:P6"/>
    <mergeCell ref="D7:S7"/>
    <mergeCell ref="B10:B14"/>
    <mergeCell ref="C10:C14"/>
  </mergeCells>
  <phoneticPr fontId="0" type="noConversion"/>
  <pageMargins left="0.37" right="0.21" top="1" bottom="1" header="0.5" footer="0.5"/>
  <pageSetup paperSize="9" scale="85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AC29"/>
  <sheetViews>
    <sheetView topLeftCell="A2" workbookViewId="0">
      <selection activeCell="Y28" sqref="Y28"/>
    </sheetView>
  </sheetViews>
  <sheetFormatPr defaultRowHeight="12.75" x14ac:dyDescent="0.2"/>
  <cols>
    <col min="2" max="2" width="4.42578125" customWidth="1"/>
    <col min="3" max="3" width="18.7109375" customWidth="1"/>
    <col min="4" max="4" width="4.28515625" customWidth="1"/>
    <col min="5" max="5" width="4" customWidth="1"/>
    <col min="6" max="6" width="4.42578125" customWidth="1"/>
    <col min="7" max="7" width="4.7109375" customWidth="1"/>
    <col min="8" max="8" width="4.28515625" customWidth="1"/>
    <col min="9" max="10" width="4.42578125" customWidth="1"/>
    <col min="11" max="13" width="3.7109375" customWidth="1"/>
    <col min="14" max="15" width="4.42578125" customWidth="1"/>
    <col min="16" max="16" width="5.42578125" customWidth="1"/>
    <col min="17" max="17" width="7.5703125" customWidth="1"/>
    <col min="18" max="18" width="8.140625" customWidth="1"/>
    <col min="19" max="19" width="7.42578125" customWidth="1"/>
    <col min="20" max="20" width="7.28515625" customWidth="1"/>
    <col min="21" max="21" width="6.85546875" customWidth="1"/>
    <col min="22" max="22" width="5" customWidth="1"/>
    <col min="23" max="23" width="7" customWidth="1"/>
    <col min="24" max="24" width="6.28515625" customWidth="1"/>
    <col min="25" max="26" width="7.140625" customWidth="1"/>
    <col min="27" max="27" width="6.7109375" customWidth="1"/>
    <col min="28" max="28" width="3.7109375" customWidth="1"/>
    <col min="29" max="29" width="13.28515625" customWidth="1"/>
  </cols>
  <sheetData>
    <row r="1" spans="1:29" s="6" customFormat="1" x14ac:dyDescent="0.2">
      <c r="D1" s="102" t="s">
        <v>26</v>
      </c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2" spans="1:29" s="6" customFormat="1" x14ac:dyDescent="0.2">
      <c r="D2" s="102" t="s">
        <v>65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"/>
    </row>
    <row r="3" spans="1:29" s="6" customFormat="1" x14ac:dyDescent="0.2"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29" s="6" customFormat="1" x14ac:dyDescent="0.2">
      <c r="Q4" s="102" t="s">
        <v>181</v>
      </c>
      <c r="R4" s="102"/>
      <c r="S4" s="102"/>
      <c r="T4" s="102"/>
      <c r="U4" s="102"/>
    </row>
    <row r="5" spans="1:29" s="6" customFormat="1" x14ac:dyDescent="0.2">
      <c r="Q5" s="10"/>
      <c r="R5" s="10"/>
      <c r="S5" s="10"/>
      <c r="T5" s="10"/>
      <c r="U5" s="10"/>
    </row>
    <row r="6" spans="1:29" s="6" customFormat="1" x14ac:dyDescent="0.2">
      <c r="Q6" s="10"/>
      <c r="R6" s="10"/>
      <c r="S6" s="10"/>
      <c r="T6" s="10"/>
      <c r="U6" s="10"/>
    </row>
    <row r="7" spans="1:29" s="6" customFormat="1" x14ac:dyDescent="0.2">
      <c r="D7" s="140" t="s">
        <v>159</v>
      </c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</row>
    <row r="8" spans="1:29" s="6" customFormat="1" x14ac:dyDescent="0.2">
      <c r="C8" s="8"/>
    </row>
    <row r="9" spans="1:29" s="6" customFormat="1" x14ac:dyDescent="0.2">
      <c r="C9" s="8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</row>
    <row r="10" spans="1:29" x14ac:dyDescent="0.2">
      <c r="C10" s="8"/>
    </row>
    <row r="11" spans="1:29" ht="25.5" x14ac:dyDescent="0.2">
      <c r="A11" s="103" t="s">
        <v>39</v>
      </c>
      <c r="B11" s="108" t="s">
        <v>30</v>
      </c>
      <c r="C11" s="103" t="s">
        <v>0</v>
      </c>
      <c r="D11" s="136" t="s">
        <v>1</v>
      </c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22"/>
      <c r="Q11" s="136" t="s">
        <v>6</v>
      </c>
      <c r="R11" s="137"/>
      <c r="S11" s="137"/>
      <c r="T11" s="137"/>
      <c r="U11" s="122"/>
      <c r="V11" s="115" t="s">
        <v>12</v>
      </c>
      <c r="W11" s="116"/>
      <c r="X11" s="116"/>
      <c r="Y11" s="116"/>
      <c r="Z11" s="116"/>
      <c r="AA11" s="116"/>
      <c r="AC11" s="87" t="s">
        <v>28</v>
      </c>
    </row>
    <row r="12" spans="1:29" ht="40.5" customHeight="1" x14ac:dyDescent="0.2">
      <c r="A12" s="104"/>
      <c r="B12" s="108"/>
      <c r="C12" s="104"/>
      <c r="D12" s="141" t="s">
        <v>2</v>
      </c>
      <c r="E12" s="142"/>
      <c r="F12" s="141" t="s">
        <v>3</v>
      </c>
      <c r="G12" s="142"/>
      <c r="H12" s="123" t="s">
        <v>4</v>
      </c>
      <c r="I12" s="124"/>
      <c r="J12" s="125"/>
      <c r="K12" s="123" t="s">
        <v>5</v>
      </c>
      <c r="L12" s="124"/>
      <c r="M12" s="124"/>
      <c r="N12" s="125"/>
      <c r="O12" s="23"/>
      <c r="P12" s="12" t="s">
        <v>37</v>
      </c>
      <c r="Q12" s="117" t="s">
        <v>7</v>
      </c>
      <c r="R12" s="136" t="s">
        <v>8</v>
      </c>
      <c r="S12" s="122"/>
      <c r="T12" s="117" t="s">
        <v>45</v>
      </c>
      <c r="U12" s="138" t="s">
        <v>11</v>
      </c>
      <c r="V12" s="114" t="s">
        <v>13</v>
      </c>
      <c r="W12" s="3" t="s">
        <v>14</v>
      </c>
      <c r="X12" s="46" t="s">
        <v>88</v>
      </c>
      <c r="Y12" s="2" t="s">
        <v>16</v>
      </c>
      <c r="Z12" s="119" t="s">
        <v>11</v>
      </c>
      <c r="AA12" s="114" t="s">
        <v>38</v>
      </c>
      <c r="AC12" s="17"/>
    </row>
    <row r="13" spans="1:29" ht="26.25" customHeight="1" x14ac:dyDescent="0.2">
      <c r="A13" s="104"/>
      <c r="B13" s="108"/>
      <c r="C13" s="104"/>
      <c r="D13" s="9" t="s">
        <v>18</v>
      </c>
      <c r="E13" s="5" t="s">
        <v>11</v>
      </c>
      <c r="F13" s="4" t="s">
        <v>18</v>
      </c>
      <c r="G13" s="5" t="s">
        <v>11</v>
      </c>
      <c r="H13" s="4" t="s">
        <v>18</v>
      </c>
      <c r="I13" s="4" t="s">
        <v>18</v>
      </c>
      <c r="J13" s="5" t="s">
        <v>11</v>
      </c>
      <c r="K13" s="4" t="s">
        <v>19</v>
      </c>
      <c r="L13" s="4" t="s">
        <v>20</v>
      </c>
      <c r="M13" s="5" t="s">
        <v>21</v>
      </c>
      <c r="N13" s="9" t="s">
        <v>29</v>
      </c>
      <c r="O13" s="9"/>
      <c r="P13" s="4" t="s">
        <v>11</v>
      </c>
      <c r="Q13" s="118"/>
      <c r="R13" s="2" t="s">
        <v>9</v>
      </c>
      <c r="S13" s="2" t="s">
        <v>35</v>
      </c>
      <c r="T13" s="118"/>
      <c r="U13" s="139"/>
      <c r="V13" s="114"/>
      <c r="W13" s="121" t="s">
        <v>17</v>
      </c>
      <c r="X13" s="121"/>
      <c r="Y13" s="121"/>
      <c r="Z13" s="120"/>
      <c r="AA13" s="114"/>
      <c r="AC13" s="17"/>
    </row>
    <row r="14" spans="1:29" x14ac:dyDescent="0.2">
      <c r="A14" s="126"/>
      <c r="B14" s="108"/>
      <c r="C14" s="104"/>
      <c r="D14" s="9" t="s">
        <v>22</v>
      </c>
      <c r="E14" s="4"/>
      <c r="F14" s="4" t="s">
        <v>23</v>
      </c>
      <c r="G14" s="4"/>
      <c r="H14" s="4" t="s">
        <v>23</v>
      </c>
      <c r="I14" s="4" t="s">
        <v>24</v>
      </c>
      <c r="J14" s="4"/>
      <c r="K14" s="4" t="s">
        <v>24</v>
      </c>
      <c r="L14" s="4" t="s">
        <v>23</v>
      </c>
      <c r="M14" s="4" t="s">
        <v>25</v>
      </c>
      <c r="N14" s="4"/>
      <c r="O14" s="4"/>
      <c r="P14" s="4"/>
      <c r="Q14" s="1"/>
      <c r="R14" s="4"/>
      <c r="S14" s="4"/>
      <c r="T14" s="4"/>
      <c r="U14" s="4"/>
      <c r="V14" s="4"/>
      <c r="W14" s="4"/>
      <c r="X14" s="4"/>
      <c r="Y14" s="4"/>
      <c r="Z14" s="4"/>
      <c r="AA14" s="2"/>
      <c r="AC14" s="17"/>
    </row>
    <row r="15" spans="1:29" ht="12.75" hidden="1" customHeight="1" x14ac:dyDescent="0.2">
      <c r="A15" s="4"/>
      <c r="B15" s="108"/>
      <c r="C15" s="109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7"/>
      <c r="R15" s="6"/>
      <c r="S15" s="6"/>
      <c r="T15" s="6"/>
      <c r="U15" s="6"/>
      <c r="V15" s="6"/>
      <c r="W15" s="6"/>
      <c r="X15" s="6"/>
      <c r="Y15" s="6"/>
      <c r="Z15" s="6"/>
      <c r="AA15" s="6"/>
      <c r="AC15" s="17"/>
    </row>
    <row r="16" spans="1:29" x14ac:dyDescent="0.2">
      <c r="A16" s="14" t="s">
        <v>40</v>
      </c>
      <c r="B16" s="4">
        <v>1</v>
      </c>
      <c r="C16" s="4" t="s">
        <v>44</v>
      </c>
      <c r="D16" s="53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43"/>
      <c r="AC16" s="17">
        <v>148</v>
      </c>
    </row>
    <row r="17" spans="1:29" x14ac:dyDescent="0.2">
      <c r="A17" s="14" t="s">
        <v>40</v>
      </c>
      <c r="B17" s="4">
        <v>1</v>
      </c>
      <c r="C17" s="53" t="s">
        <v>158</v>
      </c>
      <c r="D17" s="53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C17" s="17">
        <v>52</v>
      </c>
    </row>
    <row r="21" spans="1:29" ht="14.25" x14ac:dyDescent="0.2">
      <c r="Q21" s="29" t="s">
        <v>36</v>
      </c>
      <c r="R21" s="29"/>
      <c r="S21" s="29"/>
      <c r="T21" s="29"/>
      <c r="U21" s="29"/>
      <c r="V21" s="29"/>
      <c r="W21" s="29"/>
      <c r="X21" s="43"/>
    </row>
    <row r="22" spans="1:29" ht="14.25" x14ac:dyDescent="0.2">
      <c r="Q22" s="29" t="s">
        <v>54</v>
      </c>
      <c r="R22" s="29"/>
      <c r="S22" s="29"/>
      <c r="T22" s="29"/>
      <c r="U22" s="29"/>
      <c r="V22" s="29"/>
      <c r="W22" s="29"/>
    </row>
    <row r="23" spans="1:29" ht="15" x14ac:dyDescent="0.2">
      <c r="H23" s="22"/>
      <c r="I23" s="22"/>
      <c r="J23" s="22"/>
      <c r="K23" s="22"/>
      <c r="L23" s="22"/>
      <c r="M23" s="22"/>
      <c r="N23" s="22"/>
      <c r="O23" s="22"/>
      <c r="P23" s="22"/>
      <c r="Q23" s="22"/>
    </row>
    <row r="24" spans="1:29" ht="15" x14ac:dyDescent="0.2">
      <c r="H24" s="22"/>
      <c r="I24" s="22"/>
      <c r="J24" s="22"/>
      <c r="K24" s="22"/>
      <c r="L24" s="22"/>
      <c r="M24" s="22"/>
      <c r="N24" s="22"/>
      <c r="O24" s="22"/>
      <c r="P24" s="22"/>
      <c r="Q24" s="22"/>
    </row>
    <row r="27" spans="1:29" ht="15" x14ac:dyDescent="0.2">
      <c r="B27" s="22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</row>
    <row r="28" spans="1:29" ht="15" x14ac:dyDescent="0.2">
      <c r="B28" s="22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</row>
    <row r="29" spans="1:29" ht="15" x14ac:dyDescent="0.2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</row>
  </sheetData>
  <mergeCells count="22">
    <mergeCell ref="Q4:U4"/>
    <mergeCell ref="D7:P7"/>
    <mergeCell ref="D1:P1"/>
    <mergeCell ref="D2:N2"/>
    <mergeCell ref="D12:E12"/>
    <mergeCell ref="F12:G12"/>
    <mergeCell ref="H12:J12"/>
    <mergeCell ref="K12:N12"/>
    <mergeCell ref="V12:V13"/>
    <mergeCell ref="Z12:Z13"/>
    <mergeCell ref="AA12:AA13"/>
    <mergeCell ref="W13:Y13"/>
    <mergeCell ref="V11:AA11"/>
    <mergeCell ref="A11:A14"/>
    <mergeCell ref="B11:B15"/>
    <mergeCell ref="C11:C15"/>
    <mergeCell ref="D11:P11"/>
    <mergeCell ref="U12:U13"/>
    <mergeCell ref="Q11:U11"/>
    <mergeCell ref="Q12:Q13"/>
    <mergeCell ref="R12:S12"/>
    <mergeCell ref="T12:T13"/>
  </mergeCells>
  <phoneticPr fontId="4" type="noConversion"/>
  <pageMargins left="0.75" right="0.75" top="1" bottom="1" header="0.5" footer="0.5"/>
  <pageSetup paperSize="9" scale="76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C32"/>
  <sheetViews>
    <sheetView workbookViewId="0">
      <selection activeCell="D15" sqref="D15:AA18"/>
    </sheetView>
  </sheetViews>
  <sheetFormatPr defaultRowHeight="12.75" x14ac:dyDescent="0.2"/>
  <cols>
    <col min="1" max="1" width="5.42578125" customWidth="1"/>
    <col min="2" max="2" width="4.42578125" customWidth="1"/>
    <col min="3" max="3" width="20.42578125" customWidth="1"/>
    <col min="4" max="4" width="4.28515625" customWidth="1"/>
    <col min="5" max="5" width="4" customWidth="1"/>
    <col min="6" max="6" width="4.42578125" customWidth="1"/>
    <col min="7" max="7" width="4.7109375" customWidth="1"/>
    <col min="8" max="8" width="4.28515625" customWidth="1"/>
    <col min="9" max="10" width="4.42578125" customWidth="1"/>
    <col min="11" max="13" width="3.7109375" customWidth="1"/>
    <col min="14" max="15" width="4.42578125" customWidth="1"/>
    <col min="16" max="16" width="5.42578125" customWidth="1"/>
    <col min="17" max="17" width="7.5703125" customWidth="1"/>
    <col min="18" max="18" width="7.42578125" customWidth="1"/>
    <col min="19" max="19" width="6.5703125" customWidth="1"/>
    <col min="20" max="20" width="7.28515625" customWidth="1"/>
    <col min="21" max="21" width="6.85546875" customWidth="1"/>
    <col min="22" max="22" width="5" customWidth="1"/>
    <col min="23" max="23" width="7" customWidth="1"/>
    <col min="24" max="24" width="6.28515625" customWidth="1"/>
    <col min="25" max="26" width="7.140625" customWidth="1"/>
    <col min="27" max="27" width="6.7109375" customWidth="1"/>
    <col min="28" max="28" width="3.7109375" customWidth="1"/>
    <col min="29" max="29" width="12.28515625" customWidth="1"/>
  </cols>
  <sheetData>
    <row r="1" spans="1:29" s="6" customFormat="1" x14ac:dyDescent="0.2">
      <c r="D1" s="102" t="s">
        <v>26</v>
      </c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2" spans="1:29" s="6" customFormat="1" x14ac:dyDescent="0.2">
      <c r="D2" s="102" t="s">
        <v>65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"/>
    </row>
    <row r="3" spans="1:29" s="6" customFormat="1" x14ac:dyDescent="0.2"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29" s="6" customFormat="1" x14ac:dyDescent="0.2">
      <c r="Q4" s="102" t="s">
        <v>181</v>
      </c>
      <c r="R4" s="102"/>
      <c r="S4" s="102"/>
      <c r="T4" s="102"/>
      <c r="U4" s="102"/>
    </row>
    <row r="5" spans="1:29" s="6" customFormat="1" x14ac:dyDescent="0.2">
      <c r="Q5" s="10"/>
      <c r="R5" s="10"/>
      <c r="S5" s="10"/>
      <c r="T5" s="10"/>
      <c r="U5" s="10"/>
    </row>
    <row r="6" spans="1:29" s="6" customFormat="1" x14ac:dyDescent="0.2">
      <c r="C6" s="8"/>
      <c r="D6" s="102" t="s">
        <v>136</v>
      </c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32"/>
      <c r="R6" s="132"/>
      <c r="S6" s="132"/>
    </row>
    <row r="7" spans="1:29" s="6" customFormat="1" x14ac:dyDescent="0.2">
      <c r="C7" s="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:29" s="6" customFormat="1" x14ac:dyDescent="0.2">
      <c r="C8" s="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29" x14ac:dyDescent="0.2">
      <c r="C9" s="8"/>
    </row>
    <row r="10" spans="1:29" ht="25.5" x14ac:dyDescent="0.2">
      <c r="A10" s="103" t="s">
        <v>39</v>
      </c>
      <c r="B10" s="108" t="s">
        <v>30</v>
      </c>
      <c r="C10" s="103" t="s">
        <v>0</v>
      </c>
      <c r="D10" s="122" t="s">
        <v>1</v>
      </c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 t="s">
        <v>6</v>
      </c>
      <c r="R10" s="115"/>
      <c r="S10" s="115"/>
      <c r="T10" s="115"/>
      <c r="U10" s="115"/>
      <c r="V10" s="115" t="s">
        <v>12</v>
      </c>
      <c r="W10" s="116"/>
      <c r="X10" s="116"/>
      <c r="Y10" s="116"/>
      <c r="Z10" s="116"/>
      <c r="AA10" s="116"/>
      <c r="AC10" s="87" t="s">
        <v>28</v>
      </c>
    </row>
    <row r="11" spans="1:29" ht="40.5" customHeight="1" x14ac:dyDescent="0.2">
      <c r="A11" s="104"/>
      <c r="B11" s="108"/>
      <c r="C11" s="104"/>
      <c r="D11" s="111" t="s">
        <v>2</v>
      </c>
      <c r="E11" s="112"/>
      <c r="F11" s="112" t="s">
        <v>3</v>
      </c>
      <c r="G11" s="112"/>
      <c r="H11" s="113" t="s">
        <v>4</v>
      </c>
      <c r="I11" s="113"/>
      <c r="J11" s="113"/>
      <c r="K11" s="123" t="s">
        <v>5</v>
      </c>
      <c r="L11" s="124"/>
      <c r="M11" s="124"/>
      <c r="N11" s="125"/>
      <c r="O11" s="23"/>
      <c r="P11" s="12" t="s">
        <v>37</v>
      </c>
      <c r="Q11" s="114" t="s">
        <v>7</v>
      </c>
      <c r="R11" s="115" t="s">
        <v>8</v>
      </c>
      <c r="S11" s="115"/>
      <c r="T11" s="114" t="s">
        <v>10</v>
      </c>
      <c r="U11" s="119" t="s">
        <v>11</v>
      </c>
      <c r="V11" s="114" t="s">
        <v>13</v>
      </c>
      <c r="W11" s="3" t="s">
        <v>14</v>
      </c>
      <c r="X11" s="2" t="s">
        <v>15</v>
      </c>
      <c r="Y11" s="2" t="s">
        <v>88</v>
      </c>
      <c r="Z11" s="119" t="s">
        <v>11</v>
      </c>
      <c r="AA11" s="114" t="s">
        <v>38</v>
      </c>
      <c r="AC11" s="17"/>
    </row>
    <row r="12" spans="1:29" ht="26.25" customHeight="1" x14ac:dyDescent="0.2">
      <c r="A12" s="104"/>
      <c r="B12" s="108"/>
      <c r="C12" s="104"/>
      <c r="D12" s="9" t="s">
        <v>18</v>
      </c>
      <c r="E12" s="5" t="s">
        <v>11</v>
      </c>
      <c r="F12" s="4" t="s">
        <v>18</v>
      </c>
      <c r="G12" s="5" t="s">
        <v>11</v>
      </c>
      <c r="H12" s="4" t="s">
        <v>18</v>
      </c>
      <c r="I12" s="4" t="s">
        <v>18</v>
      </c>
      <c r="J12" s="5" t="s">
        <v>11</v>
      </c>
      <c r="K12" s="4" t="s">
        <v>19</v>
      </c>
      <c r="L12" s="4" t="s">
        <v>20</v>
      </c>
      <c r="M12" s="5" t="s">
        <v>21</v>
      </c>
      <c r="N12" s="9" t="s">
        <v>29</v>
      </c>
      <c r="O12" s="9"/>
      <c r="P12" s="4" t="s">
        <v>11</v>
      </c>
      <c r="Q12" s="114"/>
      <c r="R12" s="2" t="s">
        <v>9</v>
      </c>
      <c r="S12" s="2" t="s">
        <v>48</v>
      </c>
      <c r="T12" s="116"/>
      <c r="U12" s="119"/>
      <c r="V12" s="114"/>
      <c r="W12" s="121" t="s">
        <v>17</v>
      </c>
      <c r="X12" s="121"/>
      <c r="Y12" s="121"/>
      <c r="Z12" s="120"/>
      <c r="AA12" s="114"/>
      <c r="AC12" s="17"/>
    </row>
    <row r="13" spans="1:29" x14ac:dyDescent="0.2">
      <c r="A13" s="126"/>
      <c r="B13" s="108"/>
      <c r="C13" s="104"/>
      <c r="D13" s="9" t="s">
        <v>22</v>
      </c>
      <c r="E13" s="4"/>
      <c r="F13" s="4" t="s">
        <v>23</v>
      </c>
      <c r="G13" s="4"/>
      <c r="H13" s="4" t="s">
        <v>23</v>
      </c>
      <c r="I13" s="4" t="s">
        <v>24</v>
      </c>
      <c r="J13" s="4"/>
      <c r="K13" s="4" t="s">
        <v>24</v>
      </c>
      <c r="L13" s="4" t="s">
        <v>23</v>
      </c>
      <c r="M13" s="4" t="s">
        <v>25</v>
      </c>
      <c r="N13" s="4"/>
      <c r="O13" s="4"/>
      <c r="P13" s="4"/>
      <c r="Q13" s="1"/>
      <c r="R13" s="4"/>
      <c r="S13" s="4"/>
      <c r="T13" s="4"/>
      <c r="U13" s="4"/>
      <c r="V13" s="4"/>
      <c r="W13" s="4"/>
      <c r="X13" s="4"/>
      <c r="Y13" s="4"/>
      <c r="Z13" s="4"/>
      <c r="AA13" s="2"/>
      <c r="AC13" s="17"/>
    </row>
    <row r="14" spans="1:29" hidden="1" x14ac:dyDescent="0.2">
      <c r="A14" s="4"/>
      <c r="B14" s="108"/>
      <c r="C14" s="109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7"/>
      <c r="R14" s="6"/>
      <c r="S14" s="6"/>
      <c r="T14" s="6"/>
      <c r="U14" s="6"/>
      <c r="V14" s="6"/>
      <c r="W14" s="6"/>
      <c r="X14" s="6"/>
      <c r="Y14" s="6"/>
      <c r="Z14" s="6"/>
      <c r="AA14" s="6"/>
      <c r="AC14" s="17"/>
    </row>
    <row r="15" spans="1:29" x14ac:dyDescent="0.2">
      <c r="A15" s="14" t="s">
        <v>40</v>
      </c>
      <c r="B15" s="4">
        <v>1</v>
      </c>
      <c r="C15" s="4" t="s">
        <v>46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98"/>
      <c r="U15" s="52"/>
      <c r="V15" s="52"/>
      <c r="W15" s="52"/>
      <c r="X15" s="52"/>
      <c r="Y15" s="52"/>
      <c r="Z15" s="52"/>
      <c r="AA15" s="52"/>
      <c r="AC15" s="18">
        <v>150</v>
      </c>
    </row>
    <row r="16" spans="1:29" x14ac:dyDescent="0.2">
      <c r="A16" s="81" t="s">
        <v>41</v>
      </c>
      <c r="B16" s="4">
        <v>1</v>
      </c>
      <c r="C16" s="4" t="s">
        <v>193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98"/>
      <c r="U16" s="52"/>
      <c r="V16" s="52"/>
      <c r="W16" s="52"/>
      <c r="X16" s="52"/>
      <c r="Y16" s="52"/>
      <c r="Z16" s="52"/>
      <c r="AA16" s="52"/>
      <c r="AC16" s="18">
        <v>25</v>
      </c>
    </row>
    <row r="17" spans="1:29" x14ac:dyDescent="0.2">
      <c r="A17" s="14" t="s">
        <v>41</v>
      </c>
      <c r="B17" s="4">
        <f>B16+1</f>
        <v>2</v>
      </c>
      <c r="C17" s="4" t="s">
        <v>191</v>
      </c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98"/>
      <c r="U17" s="52"/>
      <c r="V17" s="52"/>
      <c r="W17" s="52"/>
      <c r="X17" s="52"/>
      <c r="Y17" s="52"/>
      <c r="Z17" s="52"/>
      <c r="AA17" s="52"/>
      <c r="AC17" s="18">
        <v>24</v>
      </c>
    </row>
    <row r="18" spans="1:29" x14ac:dyDescent="0.2">
      <c r="A18" s="77" t="s">
        <v>41</v>
      </c>
      <c r="B18" s="4">
        <f>B17+1</f>
        <v>3</v>
      </c>
      <c r="C18" s="4" t="s">
        <v>192</v>
      </c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98"/>
      <c r="U18" s="52"/>
      <c r="V18" s="52"/>
      <c r="W18" s="52"/>
      <c r="X18" s="52"/>
      <c r="Y18" s="52"/>
      <c r="Z18" s="52"/>
      <c r="AA18" s="52"/>
      <c r="AC18" s="18">
        <v>23</v>
      </c>
    </row>
    <row r="19" spans="1:29" x14ac:dyDescent="0.2">
      <c r="A19" s="77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32"/>
      <c r="U19" s="4"/>
      <c r="V19" s="4"/>
      <c r="W19" s="4"/>
      <c r="X19" s="4"/>
      <c r="Y19" s="4"/>
      <c r="Z19" s="4"/>
      <c r="AA19" s="4"/>
      <c r="AC19" s="18">
        <v>0</v>
      </c>
    </row>
    <row r="20" spans="1:29" ht="13.9" customHeight="1" x14ac:dyDescent="0.2">
      <c r="A20" s="14"/>
      <c r="B20" s="4"/>
      <c r="C20" s="53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32"/>
      <c r="U20" s="4"/>
      <c r="V20" s="4"/>
      <c r="W20" s="4"/>
      <c r="X20" s="4"/>
      <c r="Y20" s="4"/>
      <c r="Z20" s="4"/>
      <c r="AA20" s="4"/>
      <c r="AC20" s="18">
        <v>0</v>
      </c>
    </row>
    <row r="21" spans="1:29" ht="13.9" customHeight="1" x14ac:dyDescent="0.2">
      <c r="A21" s="19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C21" s="17"/>
    </row>
    <row r="22" spans="1:29" ht="13.9" customHeight="1" x14ac:dyDescent="0.2">
      <c r="A22" s="19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  <row r="24" spans="1:29" ht="14.25" x14ac:dyDescent="0.2">
      <c r="N24" s="29" t="s">
        <v>36</v>
      </c>
      <c r="O24" s="29"/>
      <c r="P24" s="29"/>
      <c r="Q24" s="29"/>
      <c r="R24" s="29"/>
      <c r="S24" s="29"/>
      <c r="T24" s="29"/>
      <c r="W24" s="43"/>
    </row>
    <row r="25" spans="1:29" ht="15" x14ac:dyDescent="0.2">
      <c r="M25" s="22"/>
      <c r="N25" s="29" t="s">
        <v>55</v>
      </c>
      <c r="O25" s="29"/>
      <c r="P25" s="29"/>
      <c r="Q25" s="29"/>
      <c r="R25" s="29"/>
      <c r="S25" s="29"/>
      <c r="T25" s="29"/>
    </row>
    <row r="26" spans="1:29" ht="15" x14ac:dyDescent="0.2">
      <c r="M26" s="22"/>
      <c r="N26" s="22"/>
      <c r="O26" s="22"/>
      <c r="P26" s="31"/>
      <c r="Q26" s="31"/>
      <c r="R26" s="31"/>
      <c r="S26" s="31"/>
      <c r="T26" s="31"/>
    </row>
    <row r="27" spans="1:29" ht="15" x14ac:dyDescent="0.2">
      <c r="M27" s="22"/>
      <c r="N27" s="22"/>
      <c r="O27" s="22"/>
      <c r="P27" s="22"/>
      <c r="Q27" s="22"/>
      <c r="R27" s="22"/>
      <c r="S27" s="22"/>
    </row>
    <row r="31" spans="1:29" ht="15" x14ac:dyDescent="0.2">
      <c r="E31" s="22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29" ht="14.25" x14ac:dyDescent="0.2"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</row>
  </sheetData>
  <mergeCells count="22">
    <mergeCell ref="A10:A13"/>
    <mergeCell ref="D1:P1"/>
    <mergeCell ref="D2:N2"/>
    <mergeCell ref="Q4:U4"/>
    <mergeCell ref="D6:S6"/>
    <mergeCell ref="B10:B14"/>
    <mergeCell ref="C10:C14"/>
    <mergeCell ref="D11:E11"/>
    <mergeCell ref="F11:G11"/>
    <mergeCell ref="H11:J11"/>
    <mergeCell ref="Q11:Q12"/>
    <mergeCell ref="D10:P10"/>
    <mergeCell ref="K11:N11"/>
    <mergeCell ref="V10:AA10"/>
    <mergeCell ref="V11:V12"/>
    <mergeCell ref="Q10:U10"/>
    <mergeCell ref="T11:T12"/>
    <mergeCell ref="U11:U12"/>
    <mergeCell ref="Z11:Z12"/>
    <mergeCell ref="AA11:AA12"/>
    <mergeCell ref="W12:Y12"/>
    <mergeCell ref="R11:S11"/>
  </mergeCells>
  <phoneticPr fontId="0" type="noConversion"/>
  <pageMargins left="0.27" right="0.25" top="1" bottom="1" header="0.5" footer="0.5"/>
  <pageSetup paperSize="9" scale="85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A29"/>
  <sheetViews>
    <sheetView topLeftCell="A3" zoomScaleNormal="100" workbookViewId="0">
      <selection activeCell="R40" sqref="R40"/>
    </sheetView>
  </sheetViews>
  <sheetFormatPr defaultRowHeight="13.5" customHeight="1" x14ac:dyDescent="0.2"/>
  <cols>
    <col min="1" max="2" width="4.42578125" customWidth="1"/>
    <col min="3" max="3" width="15.85546875" customWidth="1"/>
    <col min="4" max="4" width="4.28515625" customWidth="1"/>
    <col min="5" max="5" width="4" customWidth="1"/>
    <col min="6" max="6" width="4.42578125" customWidth="1"/>
    <col min="7" max="7" width="4.7109375" customWidth="1"/>
    <col min="8" max="8" width="4.28515625" customWidth="1"/>
    <col min="9" max="10" width="4.42578125" customWidth="1"/>
    <col min="11" max="11" width="4.5703125" customWidth="1"/>
    <col min="12" max="12" width="4.85546875" customWidth="1"/>
    <col min="13" max="13" width="4.28515625" customWidth="1"/>
    <col min="14" max="14" width="7.140625" customWidth="1"/>
    <col min="15" max="15" width="5.42578125" customWidth="1"/>
    <col min="16" max="16" width="6.85546875" customWidth="1"/>
    <col min="17" max="17" width="6.28515625" customWidth="1"/>
    <col min="18" max="18" width="6.7109375" customWidth="1"/>
    <col min="19" max="19" width="7.28515625" customWidth="1"/>
    <col min="20" max="20" width="6.85546875" customWidth="1"/>
    <col min="21" max="21" width="5" customWidth="1"/>
    <col min="22" max="22" width="7" customWidth="1"/>
    <col min="23" max="23" width="6.28515625" customWidth="1"/>
    <col min="24" max="24" width="6" customWidth="1"/>
    <col min="25" max="25" width="5.42578125" customWidth="1"/>
    <col min="26" max="26" width="6" customWidth="1"/>
    <col min="27" max="27" width="12.140625" customWidth="1"/>
  </cols>
  <sheetData>
    <row r="1" spans="1:27" s="6" customFormat="1" ht="13.5" customHeight="1" x14ac:dyDescent="0.2">
      <c r="A1" s="19"/>
      <c r="D1" s="102" t="s">
        <v>26</v>
      </c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27" s="6" customFormat="1" ht="13.5" customHeight="1" x14ac:dyDescent="0.2">
      <c r="A2" s="19"/>
      <c r="D2" s="102" t="s">
        <v>67</v>
      </c>
      <c r="E2" s="102"/>
      <c r="F2" s="102"/>
      <c r="G2" s="102"/>
      <c r="H2" s="102"/>
      <c r="I2" s="102"/>
      <c r="J2" s="102"/>
      <c r="K2" s="102"/>
      <c r="L2" s="102"/>
      <c r="M2" s="102"/>
      <c r="N2" s="10"/>
    </row>
    <row r="3" spans="1:27" s="6" customFormat="1" ht="13.5" customHeight="1" x14ac:dyDescent="0.2">
      <c r="A3" s="1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27" s="6" customFormat="1" ht="13.5" customHeight="1" x14ac:dyDescent="0.2">
      <c r="A4" s="19"/>
      <c r="P4" s="102" t="s">
        <v>181</v>
      </c>
      <c r="Q4" s="102"/>
      <c r="R4" s="102"/>
      <c r="S4" s="102"/>
      <c r="T4" s="102"/>
      <c r="V4" s="102"/>
      <c r="W4" s="102"/>
      <c r="X4" s="102"/>
      <c r="Y4" s="102"/>
      <c r="Z4" s="102"/>
    </row>
    <row r="5" spans="1:27" s="6" customFormat="1" ht="13.5" customHeight="1" x14ac:dyDescent="0.2">
      <c r="A5" s="19"/>
      <c r="P5" s="10"/>
      <c r="Q5" s="10"/>
      <c r="R5" s="10"/>
      <c r="S5" s="10"/>
      <c r="T5" s="10"/>
      <c r="V5" s="10"/>
      <c r="W5" s="10"/>
      <c r="X5" s="10"/>
      <c r="Y5" s="10"/>
      <c r="Z5" s="10"/>
    </row>
    <row r="6" spans="1:27" s="6" customFormat="1" ht="13.5" customHeight="1" x14ac:dyDescent="0.2">
      <c r="A6" s="19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</row>
    <row r="7" spans="1:27" s="6" customFormat="1" ht="13.5" customHeight="1" x14ac:dyDescent="0.2">
      <c r="A7" s="19"/>
      <c r="D7" s="102" t="s">
        <v>108</v>
      </c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</row>
    <row r="8" spans="1:27" s="6" customFormat="1" ht="13.5" customHeight="1" x14ac:dyDescent="0.2">
      <c r="A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27" ht="13.5" customHeight="1" x14ac:dyDescent="0.2">
      <c r="A9" s="40"/>
      <c r="C9" s="8"/>
    </row>
    <row r="10" spans="1:27" ht="13.5" customHeight="1" x14ac:dyDescent="0.2">
      <c r="A10" s="127" t="s">
        <v>39</v>
      </c>
      <c r="B10" s="134" t="s">
        <v>30</v>
      </c>
      <c r="C10" s="103" t="s">
        <v>0</v>
      </c>
      <c r="D10" s="122" t="s">
        <v>1</v>
      </c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 t="s">
        <v>6</v>
      </c>
      <c r="Q10" s="115"/>
      <c r="R10" s="115"/>
      <c r="S10" s="115"/>
      <c r="T10" s="115"/>
      <c r="U10" s="115" t="s">
        <v>12</v>
      </c>
      <c r="V10" s="116"/>
      <c r="W10" s="116"/>
      <c r="X10" s="116"/>
      <c r="Y10" s="116"/>
      <c r="Z10" s="116"/>
      <c r="AA10" s="151" t="s">
        <v>28</v>
      </c>
    </row>
    <row r="11" spans="1:27" ht="25.5" customHeight="1" x14ac:dyDescent="0.2">
      <c r="A11" s="128"/>
      <c r="B11" s="134"/>
      <c r="C11" s="104"/>
      <c r="D11" s="111" t="s">
        <v>2</v>
      </c>
      <c r="E11" s="112"/>
      <c r="F11" s="146" t="s">
        <v>116</v>
      </c>
      <c r="G11" s="147"/>
      <c r="H11" s="148" t="s">
        <v>4</v>
      </c>
      <c r="I11" s="113"/>
      <c r="J11" s="113"/>
      <c r="K11" s="149" t="s">
        <v>115</v>
      </c>
      <c r="L11" s="150"/>
      <c r="M11" s="150"/>
      <c r="N11" s="65" t="s">
        <v>165</v>
      </c>
      <c r="O11" s="12" t="s">
        <v>37</v>
      </c>
      <c r="P11" s="117" t="s">
        <v>7</v>
      </c>
      <c r="Q11" s="115" t="s">
        <v>8</v>
      </c>
      <c r="R11" s="115"/>
      <c r="S11" s="117" t="s">
        <v>45</v>
      </c>
      <c r="T11" s="138" t="s">
        <v>11</v>
      </c>
      <c r="U11" s="117" t="s">
        <v>13</v>
      </c>
      <c r="V11" s="3" t="s">
        <v>14</v>
      </c>
      <c r="W11" s="2" t="s">
        <v>15</v>
      </c>
      <c r="X11" s="2" t="s">
        <v>16</v>
      </c>
      <c r="Y11" s="138" t="s">
        <v>11</v>
      </c>
      <c r="Z11" s="117" t="s">
        <v>38</v>
      </c>
      <c r="AA11" s="151"/>
    </row>
    <row r="12" spans="1:27" ht="30.75" customHeight="1" x14ac:dyDescent="0.2">
      <c r="A12" s="128"/>
      <c r="B12" s="134"/>
      <c r="C12" s="104"/>
      <c r="D12" s="9" t="s">
        <v>18</v>
      </c>
      <c r="E12" s="5" t="s">
        <v>11</v>
      </c>
      <c r="F12" s="4" t="s">
        <v>18</v>
      </c>
      <c r="G12" s="5" t="s">
        <v>11</v>
      </c>
      <c r="H12" s="41" t="s">
        <v>85</v>
      </c>
      <c r="I12" s="41" t="s">
        <v>86</v>
      </c>
      <c r="J12" s="5" t="s">
        <v>11</v>
      </c>
      <c r="K12" s="41" t="s">
        <v>85</v>
      </c>
      <c r="L12" s="41" t="s">
        <v>86</v>
      </c>
      <c r="M12" s="5" t="s">
        <v>11</v>
      </c>
      <c r="N12" s="66" t="s">
        <v>166</v>
      </c>
      <c r="O12" s="4" t="s">
        <v>11</v>
      </c>
      <c r="P12" s="118"/>
      <c r="Q12" s="2" t="s">
        <v>9</v>
      </c>
      <c r="R12" s="2" t="s">
        <v>35</v>
      </c>
      <c r="S12" s="118"/>
      <c r="T12" s="139"/>
      <c r="U12" s="118"/>
      <c r="V12" s="143" t="s">
        <v>17</v>
      </c>
      <c r="W12" s="144"/>
      <c r="X12" s="145"/>
      <c r="Y12" s="139"/>
      <c r="Z12" s="118"/>
      <c r="AA12" s="151"/>
    </row>
    <row r="13" spans="1:27" ht="13.5" customHeight="1" x14ac:dyDescent="0.2">
      <c r="A13" s="128"/>
      <c r="B13" s="134"/>
      <c r="C13" s="104"/>
      <c r="D13" s="9" t="s">
        <v>22</v>
      </c>
      <c r="E13" s="4"/>
      <c r="F13" s="35" t="s">
        <v>22</v>
      </c>
      <c r="G13" s="4"/>
      <c r="H13" s="4" t="s">
        <v>23</v>
      </c>
      <c r="I13" s="4" t="s">
        <v>24</v>
      </c>
      <c r="J13" s="4"/>
      <c r="K13" s="4" t="s">
        <v>23</v>
      </c>
      <c r="L13" s="4" t="s">
        <v>24</v>
      </c>
      <c r="M13" s="4"/>
      <c r="N13" s="35" t="s">
        <v>24</v>
      </c>
      <c r="O13" s="4"/>
      <c r="P13" s="1"/>
      <c r="Q13" s="4"/>
      <c r="R13" s="4"/>
      <c r="S13" s="4"/>
      <c r="T13" s="4"/>
      <c r="U13" s="4"/>
      <c r="V13" s="4"/>
      <c r="W13" s="4"/>
      <c r="X13" s="4"/>
      <c r="Y13" s="4"/>
      <c r="Z13" s="2"/>
      <c r="AA13" s="17"/>
    </row>
    <row r="14" spans="1:27" ht="13.5" customHeight="1" x14ac:dyDescent="0.2">
      <c r="A14" s="105"/>
      <c r="B14" s="134"/>
      <c r="C14" s="109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7"/>
      <c r="Q14" s="6"/>
      <c r="R14" s="6"/>
      <c r="S14" s="6"/>
      <c r="T14" s="6"/>
      <c r="U14" s="6"/>
      <c r="V14" s="6"/>
      <c r="W14" s="6"/>
      <c r="X14" s="6"/>
      <c r="Y14" s="6"/>
      <c r="Z14" s="6"/>
      <c r="AA14" s="17"/>
    </row>
    <row r="15" spans="1:27" ht="13.5" customHeight="1" x14ac:dyDescent="0.2">
      <c r="A15" s="44" t="s">
        <v>40</v>
      </c>
      <c r="B15" s="4">
        <v>1</v>
      </c>
      <c r="C15" s="83" t="s">
        <v>109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17">
        <v>94</v>
      </c>
    </row>
    <row r="16" spans="1:27" ht="13.5" customHeight="1" x14ac:dyDescent="0.2">
      <c r="A16" s="44" t="s">
        <v>40</v>
      </c>
      <c r="B16" s="4">
        <f>B15+1</f>
        <v>2</v>
      </c>
      <c r="C16" s="53" t="s">
        <v>156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88">
        <v>46</v>
      </c>
    </row>
    <row r="17" spans="1:27" ht="13.5" customHeight="1" x14ac:dyDescent="0.2">
      <c r="A17" s="44"/>
      <c r="B17" s="4"/>
      <c r="C17" s="35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17">
        <v>0</v>
      </c>
    </row>
    <row r="18" spans="1:27" ht="13.5" customHeight="1" x14ac:dyDescent="0.2">
      <c r="A18" s="45"/>
      <c r="B18" s="6"/>
      <c r="C18" s="39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7" ht="13.5" customHeight="1" x14ac:dyDescent="0.2">
      <c r="A19" s="45"/>
      <c r="B19" s="6"/>
      <c r="C19" s="39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7" ht="13.5" customHeight="1" x14ac:dyDescent="0.2">
      <c r="A20" s="45"/>
      <c r="B20" s="6"/>
      <c r="C20" s="51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7" ht="13.5" customHeight="1" x14ac:dyDescent="0.2">
      <c r="M21" s="22"/>
      <c r="N21" s="22"/>
      <c r="O21" s="29"/>
      <c r="P21" s="29"/>
      <c r="Q21" s="29"/>
      <c r="R21" s="22"/>
      <c r="S21" s="22"/>
    </row>
    <row r="22" spans="1:27" ht="13.5" customHeight="1" x14ac:dyDescent="0.2">
      <c r="M22" s="43" t="s">
        <v>36</v>
      </c>
      <c r="N22" s="43"/>
      <c r="O22" s="43"/>
      <c r="P22" s="43"/>
      <c r="Q22" s="43"/>
      <c r="R22" s="43"/>
      <c r="S22" s="29"/>
      <c r="T22" s="29"/>
      <c r="U22" s="22"/>
    </row>
    <row r="23" spans="1:27" ht="13.5" customHeight="1" x14ac:dyDescent="0.2">
      <c r="G23" s="22"/>
      <c r="H23" s="22"/>
      <c r="I23" s="22"/>
      <c r="J23" s="22"/>
      <c r="K23" s="22"/>
      <c r="L23" s="22"/>
      <c r="M23" s="43" t="s">
        <v>56</v>
      </c>
      <c r="N23" s="43"/>
      <c r="O23" s="43"/>
      <c r="P23" s="43"/>
      <c r="Q23" s="43"/>
      <c r="R23" s="43"/>
      <c r="S23" s="29"/>
      <c r="T23" s="29"/>
      <c r="U23" s="22"/>
      <c r="V23" s="22"/>
      <c r="W23" s="22"/>
    </row>
    <row r="24" spans="1:27" ht="13.5" customHeight="1" x14ac:dyDescent="0.2"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</row>
    <row r="28" spans="1:27" ht="13.5" customHeight="1" x14ac:dyDescent="0.2">
      <c r="B28" s="22"/>
      <c r="C28" s="29"/>
      <c r="D28" s="29"/>
      <c r="E28" s="29"/>
      <c r="F28" s="29"/>
      <c r="G28" s="29"/>
      <c r="H28" s="29"/>
      <c r="I28" s="29"/>
      <c r="J28" s="29"/>
      <c r="K28" s="29"/>
    </row>
    <row r="29" spans="1:27" ht="13.5" customHeight="1" x14ac:dyDescent="0.2">
      <c r="B29" s="22"/>
      <c r="C29" s="22"/>
      <c r="D29" s="22"/>
      <c r="E29" s="22"/>
      <c r="F29" s="22"/>
      <c r="G29" s="22"/>
      <c r="H29" s="22"/>
      <c r="I29" s="22"/>
      <c r="J29" s="22"/>
    </row>
  </sheetData>
  <mergeCells count="25">
    <mergeCell ref="AA10:AA12"/>
    <mergeCell ref="D1:O1"/>
    <mergeCell ref="D2:M2"/>
    <mergeCell ref="P4:T4"/>
    <mergeCell ref="V4:Z4"/>
    <mergeCell ref="D6:O6"/>
    <mergeCell ref="D7:O7"/>
    <mergeCell ref="P11:P12"/>
    <mergeCell ref="Q11:R11"/>
    <mergeCell ref="S11:S12"/>
    <mergeCell ref="T11:T12"/>
    <mergeCell ref="U11:U12"/>
    <mergeCell ref="P10:T10"/>
    <mergeCell ref="U10:Z10"/>
    <mergeCell ref="Y11:Y12"/>
    <mergeCell ref="Z11:Z12"/>
    <mergeCell ref="V12:X12"/>
    <mergeCell ref="A10:A14"/>
    <mergeCell ref="B10:B14"/>
    <mergeCell ref="C10:C14"/>
    <mergeCell ref="D10:O10"/>
    <mergeCell ref="D11:E11"/>
    <mergeCell ref="F11:G11"/>
    <mergeCell ref="H11:J11"/>
    <mergeCell ref="K11:M1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"/>
  <sheetViews>
    <sheetView topLeftCell="A3" workbookViewId="0"/>
  </sheetViews>
  <sheetFormatPr defaultRowHeight="12.75" x14ac:dyDescent="0.2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36"/>
  <sheetViews>
    <sheetView workbookViewId="0">
      <selection activeCell="D16" sqref="D16:AB25"/>
    </sheetView>
  </sheetViews>
  <sheetFormatPr defaultRowHeight="12.75" x14ac:dyDescent="0.2"/>
  <cols>
    <col min="2" max="2" width="4.42578125" customWidth="1"/>
    <col min="3" max="3" width="18.7109375" customWidth="1"/>
    <col min="4" max="4" width="4.28515625" customWidth="1"/>
    <col min="5" max="5" width="4" customWidth="1"/>
    <col min="6" max="6" width="4.42578125" customWidth="1"/>
    <col min="7" max="7" width="4.7109375" customWidth="1"/>
    <col min="8" max="8" width="4.28515625" customWidth="1"/>
    <col min="9" max="10" width="4.42578125" customWidth="1"/>
    <col min="11" max="13" width="3.7109375" customWidth="1"/>
    <col min="14" max="15" width="4.42578125" customWidth="1"/>
    <col min="16" max="16" width="5.42578125" customWidth="1"/>
    <col min="17" max="17" width="7.5703125" customWidth="1"/>
    <col min="18" max="18" width="8.140625" customWidth="1"/>
    <col min="19" max="19" width="7.42578125" customWidth="1"/>
    <col min="20" max="20" width="7.28515625" customWidth="1"/>
    <col min="21" max="21" width="5.5703125" customWidth="1"/>
    <col min="22" max="22" width="5" customWidth="1"/>
    <col min="23" max="23" width="7" customWidth="1"/>
    <col min="24" max="24" width="6.28515625" customWidth="1"/>
    <col min="25" max="25" width="7.140625" customWidth="1"/>
    <col min="26" max="26" width="5.5703125" customWidth="1"/>
    <col min="27" max="27" width="6.7109375" customWidth="1"/>
    <col min="28" max="28" width="6.5703125" customWidth="1"/>
    <col min="29" max="29" width="3.7109375" customWidth="1"/>
  </cols>
  <sheetData>
    <row r="1" spans="1:30" x14ac:dyDescent="0.2">
      <c r="D1" s="10" t="s">
        <v>26</v>
      </c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30" s="6" customFormat="1" x14ac:dyDescent="0.2">
      <c r="D2" s="102" t="s">
        <v>66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"/>
    </row>
    <row r="3" spans="1:30" s="6" customFormat="1" x14ac:dyDescent="0.2"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30" s="6" customFormat="1" x14ac:dyDescent="0.2"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"/>
    </row>
    <row r="5" spans="1:30" s="6" customFormat="1" x14ac:dyDescent="0.2">
      <c r="Q5" s="102" t="s">
        <v>181</v>
      </c>
      <c r="R5" s="102"/>
      <c r="S5" s="102"/>
      <c r="T5" s="102"/>
      <c r="U5" s="102"/>
    </row>
    <row r="6" spans="1:30" s="6" customFormat="1" x14ac:dyDescent="0.2">
      <c r="Q6" s="10"/>
      <c r="R6" s="10"/>
      <c r="S6" s="10"/>
      <c r="T6" s="10"/>
      <c r="U6" s="10"/>
    </row>
    <row r="7" spans="1:30" s="6" customFormat="1" x14ac:dyDescent="0.2"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</row>
    <row r="8" spans="1:30" s="6" customFormat="1" x14ac:dyDescent="0.2">
      <c r="D8" s="106" t="s">
        <v>120</v>
      </c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</row>
    <row r="9" spans="1:30" s="6" customFormat="1" x14ac:dyDescent="0.2">
      <c r="D9" s="4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30" x14ac:dyDescent="0.2">
      <c r="C10" s="8"/>
    </row>
    <row r="11" spans="1:30" x14ac:dyDescent="0.2">
      <c r="A11" s="103" t="s">
        <v>39</v>
      </c>
      <c r="B11" s="108" t="s">
        <v>30</v>
      </c>
      <c r="C11" s="103" t="s">
        <v>0</v>
      </c>
      <c r="D11" s="122" t="s">
        <v>1</v>
      </c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 t="s">
        <v>6</v>
      </c>
      <c r="R11" s="115"/>
      <c r="S11" s="115"/>
      <c r="T11" s="115"/>
      <c r="U11" s="115"/>
      <c r="V11" s="115" t="s">
        <v>12</v>
      </c>
      <c r="W11" s="116"/>
      <c r="X11" s="116"/>
      <c r="Y11" s="116"/>
      <c r="Z11" s="116"/>
      <c r="AA11" s="116"/>
      <c r="AB11" s="110" t="s">
        <v>28</v>
      </c>
      <c r="AD11" s="88" t="s">
        <v>202</v>
      </c>
    </row>
    <row r="12" spans="1:30" ht="40.5" customHeight="1" x14ac:dyDescent="0.2">
      <c r="A12" s="104"/>
      <c r="B12" s="108"/>
      <c r="C12" s="104"/>
      <c r="D12" s="111" t="s">
        <v>2</v>
      </c>
      <c r="E12" s="112"/>
      <c r="F12" s="112" t="s">
        <v>3</v>
      </c>
      <c r="G12" s="112"/>
      <c r="H12" s="113" t="s">
        <v>4</v>
      </c>
      <c r="I12" s="113"/>
      <c r="J12" s="113"/>
      <c r="K12" s="123" t="s">
        <v>5</v>
      </c>
      <c r="L12" s="124"/>
      <c r="M12" s="124"/>
      <c r="N12" s="125"/>
      <c r="O12" s="23"/>
      <c r="P12" s="12" t="s">
        <v>37</v>
      </c>
      <c r="Q12" s="114" t="s">
        <v>7</v>
      </c>
      <c r="R12" s="115" t="s">
        <v>8</v>
      </c>
      <c r="S12" s="115"/>
      <c r="T12" s="117" t="s">
        <v>45</v>
      </c>
      <c r="U12" s="119" t="s">
        <v>11</v>
      </c>
      <c r="V12" s="114" t="s">
        <v>13</v>
      </c>
      <c r="W12" s="3" t="s">
        <v>14</v>
      </c>
      <c r="X12" s="2" t="s">
        <v>15</v>
      </c>
      <c r="Y12" s="2" t="s">
        <v>16</v>
      </c>
      <c r="Z12" s="119" t="s">
        <v>11</v>
      </c>
      <c r="AA12" s="114" t="s">
        <v>38</v>
      </c>
      <c r="AB12" s="110"/>
      <c r="AD12" s="17"/>
    </row>
    <row r="13" spans="1:30" ht="26.25" customHeight="1" x14ac:dyDescent="0.2">
      <c r="A13" s="104"/>
      <c r="B13" s="108"/>
      <c r="C13" s="104"/>
      <c r="D13" s="9" t="s">
        <v>18</v>
      </c>
      <c r="E13" s="5" t="s">
        <v>11</v>
      </c>
      <c r="F13" s="4" t="s">
        <v>18</v>
      </c>
      <c r="G13" s="5" t="s">
        <v>11</v>
      </c>
      <c r="H13" s="4" t="s">
        <v>18</v>
      </c>
      <c r="I13" s="4" t="s">
        <v>18</v>
      </c>
      <c r="J13" s="5" t="s">
        <v>11</v>
      </c>
      <c r="K13" s="4" t="s">
        <v>19</v>
      </c>
      <c r="L13" s="4" t="s">
        <v>20</v>
      </c>
      <c r="M13" s="5" t="s">
        <v>21</v>
      </c>
      <c r="N13" s="9" t="s">
        <v>29</v>
      </c>
      <c r="O13" s="26" t="s">
        <v>11</v>
      </c>
      <c r="P13" s="4" t="s">
        <v>11</v>
      </c>
      <c r="Q13" s="114"/>
      <c r="R13" s="2" t="s">
        <v>9</v>
      </c>
      <c r="S13" s="2" t="s">
        <v>35</v>
      </c>
      <c r="T13" s="118"/>
      <c r="U13" s="119"/>
      <c r="V13" s="114"/>
      <c r="W13" s="121" t="s">
        <v>17</v>
      </c>
      <c r="X13" s="121"/>
      <c r="Y13" s="121"/>
      <c r="Z13" s="120"/>
      <c r="AA13" s="114"/>
      <c r="AB13" s="110"/>
      <c r="AD13" s="17"/>
    </row>
    <row r="14" spans="1:30" x14ac:dyDescent="0.2">
      <c r="A14" s="126"/>
      <c r="B14" s="108"/>
      <c r="C14" s="104"/>
      <c r="D14" s="9" t="s">
        <v>22</v>
      </c>
      <c r="E14" s="4"/>
      <c r="F14" s="4" t="s">
        <v>23</v>
      </c>
      <c r="G14" s="4"/>
      <c r="H14" s="4" t="s">
        <v>23</v>
      </c>
      <c r="I14" s="4" t="s">
        <v>24</v>
      </c>
      <c r="J14" s="4"/>
      <c r="K14" s="4" t="s">
        <v>24</v>
      </c>
      <c r="L14" s="4" t="s">
        <v>23</v>
      </c>
      <c r="M14" s="4" t="s">
        <v>25</v>
      </c>
      <c r="N14" s="4"/>
      <c r="O14" s="4"/>
      <c r="P14" s="4"/>
      <c r="Q14" s="1"/>
      <c r="R14" s="4"/>
      <c r="S14" s="4"/>
      <c r="T14" s="4"/>
      <c r="U14" s="4"/>
      <c r="V14" s="4"/>
      <c r="W14" s="4"/>
      <c r="X14" s="4"/>
      <c r="Y14" s="4"/>
      <c r="Z14" s="4"/>
      <c r="AA14" s="2"/>
      <c r="AB14" s="4"/>
      <c r="AD14" s="17"/>
    </row>
    <row r="15" spans="1:30" hidden="1" x14ac:dyDescent="0.2">
      <c r="A15" s="4"/>
      <c r="B15" s="108"/>
      <c r="C15" s="109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7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D15" s="17"/>
    </row>
    <row r="16" spans="1:30" x14ac:dyDescent="0.2">
      <c r="A16" s="14" t="s">
        <v>40</v>
      </c>
      <c r="B16" s="4">
        <f>B15+1</f>
        <v>1</v>
      </c>
      <c r="C16" s="4" t="s">
        <v>79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38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D16" s="17">
        <v>211</v>
      </c>
    </row>
    <row r="17" spans="1:30" x14ac:dyDescent="0.2">
      <c r="A17" s="14" t="s">
        <v>40</v>
      </c>
      <c r="B17" s="4">
        <f>B16+1</f>
        <v>2</v>
      </c>
      <c r="C17" s="28" t="s">
        <v>53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D17" s="17">
        <v>123</v>
      </c>
    </row>
    <row r="18" spans="1:30" x14ac:dyDescent="0.2">
      <c r="A18" s="67" t="s">
        <v>40</v>
      </c>
      <c r="B18" s="4">
        <f t="shared" ref="B18:B20" si="0">B17+1</f>
        <v>3</v>
      </c>
      <c r="C18" s="53" t="s">
        <v>155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D18" s="17">
        <v>81</v>
      </c>
    </row>
    <row r="19" spans="1:30" x14ac:dyDescent="0.2">
      <c r="A19" s="14" t="s">
        <v>40</v>
      </c>
      <c r="B19" s="4">
        <f t="shared" si="0"/>
        <v>4</v>
      </c>
      <c r="C19" s="35" t="s">
        <v>117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D19" s="17">
        <v>70</v>
      </c>
    </row>
    <row r="20" spans="1:30" s="75" customFormat="1" x14ac:dyDescent="0.2">
      <c r="A20" s="74" t="s">
        <v>40</v>
      </c>
      <c r="B20" s="4">
        <f t="shared" si="0"/>
        <v>5</v>
      </c>
      <c r="C20" s="53" t="s">
        <v>168</v>
      </c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4"/>
      <c r="P20" s="4"/>
      <c r="Q20" s="52"/>
      <c r="R20" s="52"/>
      <c r="S20" s="52"/>
      <c r="T20" s="52"/>
      <c r="U20" s="4"/>
      <c r="V20" s="4"/>
      <c r="W20" s="52"/>
      <c r="X20" s="52"/>
      <c r="Y20" s="52"/>
      <c r="Z20" s="52"/>
      <c r="AA20" s="52"/>
      <c r="AB20" s="52"/>
      <c r="AD20" s="99">
        <v>59</v>
      </c>
    </row>
    <row r="21" spans="1:30" x14ac:dyDescent="0.2">
      <c r="A21" s="77" t="s">
        <v>41</v>
      </c>
      <c r="B21" s="4">
        <v>1</v>
      </c>
      <c r="C21" s="35" t="s">
        <v>182</v>
      </c>
      <c r="D21" s="4"/>
      <c r="E21" s="4"/>
      <c r="F21" s="4"/>
      <c r="G21" s="4"/>
      <c r="H21" s="4"/>
      <c r="I21" s="4"/>
      <c r="J21" s="52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52"/>
      <c r="AA21" s="4"/>
      <c r="AB21" s="52"/>
      <c r="AD21" s="17">
        <v>21</v>
      </c>
    </row>
    <row r="22" spans="1:30" x14ac:dyDescent="0.2">
      <c r="A22" s="77" t="s">
        <v>41</v>
      </c>
      <c r="B22" s="4">
        <v>2</v>
      </c>
      <c r="C22" s="35" t="s">
        <v>196</v>
      </c>
      <c r="D22" s="4"/>
      <c r="E22" s="4"/>
      <c r="F22" s="4"/>
      <c r="G22" s="4"/>
      <c r="H22" s="4"/>
      <c r="I22" s="4"/>
      <c r="J22" s="52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52"/>
      <c r="AA22" s="4"/>
      <c r="AB22" s="52"/>
      <c r="AD22" s="17">
        <v>18</v>
      </c>
    </row>
    <row r="23" spans="1:30" x14ac:dyDescent="0.2">
      <c r="A23" s="77" t="s">
        <v>41</v>
      </c>
      <c r="B23" s="4">
        <v>3</v>
      </c>
      <c r="C23" s="35" t="s">
        <v>188</v>
      </c>
      <c r="D23" s="4"/>
      <c r="E23" s="4"/>
      <c r="F23" s="4"/>
      <c r="G23" s="4"/>
      <c r="H23" s="4"/>
      <c r="I23" s="4"/>
      <c r="J23" s="52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52"/>
      <c r="AA23" s="4"/>
      <c r="AB23" s="52"/>
      <c r="AD23" s="17">
        <v>18</v>
      </c>
    </row>
    <row r="24" spans="1:30" s="75" customFormat="1" x14ac:dyDescent="0.2">
      <c r="A24" s="74"/>
      <c r="B24" s="52"/>
      <c r="C24" s="53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4"/>
      <c r="P24" s="4"/>
      <c r="Q24" s="52"/>
      <c r="R24" s="52"/>
      <c r="S24" s="52"/>
      <c r="T24" s="52"/>
      <c r="U24" s="4"/>
      <c r="V24" s="4"/>
      <c r="W24" s="52"/>
      <c r="X24" s="52"/>
      <c r="Y24" s="52"/>
      <c r="Z24" s="52"/>
      <c r="AA24" s="52"/>
      <c r="AB24" s="52"/>
      <c r="AD24" s="99">
        <v>0</v>
      </c>
    </row>
    <row r="26" spans="1:30" ht="15" x14ac:dyDescent="0.2">
      <c r="B26" s="36"/>
      <c r="C26" s="36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1:30" ht="15" x14ac:dyDescent="0.2">
      <c r="C27" s="36"/>
      <c r="D27" s="22"/>
      <c r="E27" s="22"/>
      <c r="F27" s="22"/>
      <c r="G27" s="22"/>
      <c r="H27" s="22"/>
      <c r="I27" s="22"/>
      <c r="J27" s="22"/>
      <c r="K27" s="22"/>
      <c r="P27" s="29" t="s">
        <v>36</v>
      </c>
      <c r="Q27" s="29"/>
      <c r="R27" s="29"/>
      <c r="S27" s="29"/>
      <c r="T27" s="22"/>
      <c r="U27" s="22"/>
      <c r="W27" s="43"/>
    </row>
    <row r="28" spans="1:30" ht="15" x14ac:dyDescent="0.2">
      <c r="C28" s="22"/>
      <c r="D28" s="22"/>
      <c r="E28" s="22"/>
      <c r="F28" s="22"/>
      <c r="G28" s="22"/>
      <c r="H28" s="22"/>
      <c r="I28" s="22"/>
      <c r="J28" s="22"/>
      <c r="K28" s="22"/>
      <c r="P28" s="29" t="s">
        <v>59</v>
      </c>
      <c r="Q28" s="29"/>
      <c r="R28" s="29"/>
      <c r="S28" s="29"/>
      <c r="T28" s="22"/>
      <c r="U28" s="22"/>
    </row>
    <row r="29" spans="1:30" ht="15" x14ac:dyDescent="0.2"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1:30" ht="15" x14ac:dyDescent="0.2"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1:30" ht="15" x14ac:dyDescent="0.2"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1:30" ht="15" x14ac:dyDescent="0.2"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spans="3:19" ht="15" x14ac:dyDescent="0.2"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3:19" ht="15" x14ac:dyDescent="0.2"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</row>
    <row r="35" spans="3:19" ht="15" x14ac:dyDescent="0.2"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</row>
    <row r="36" spans="3:19" ht="15" x14ac:dyDescent="0.2"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</row>
  </sheetData>
  <mergeCells count="24">
    <mergeCell ref="AB11:AB13"/>
    <mergeCell ref="D12:E12"/>
    <mergeCell ref="F12:G12"/>
    <mergeCell ref="H12:J12"/>
    <mergeCell ref="Q12:Q13"/>
    <mergeCell ref="R12:S12"/>
    <mergeCell ref="Q11:U11"/>
    <mergeCell ref="V11:AA11"/>
    <mergeCell ref="T12:T13"/>
    <mergeCell ref="U12:U13"/>
    <mergeCell ref="V12:V13"/>
    <mergeCell ref="Z12:Z13"/>
    <mergeCell ref="AA12:AA13"/>
    <mergeCell ref="W13:Y13"/>
    <mergeCell ref="D11:P11"/>
    <mergeCell ref="K12:N12"/>
    <mergeCell ref="D2:N2"/>
    <mergeCell ref="A11:A14"/>
    <mergeCell ref="D4:N4"/>
    <mergeCell ref="Q5:U5"/>
    <mergeCell ref="D7:P7"/>
    <mergeCell ref="D8:P8"/>
    <mergeCell ref="B11:B15"/>
    <mergeCell ref="C11:C15"/>
  </mergeCells>
  <phoneticPr fontId="0" type="noConversion"/>
  <pageMargins left="0.2" right="0.21" top="1" bottom="1" header="0.5" footer="0.5"/>
  <pageSetup paperSize="9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29"/>
  <sheetViews>
    <sheetView tabSelected="1" topLeftCell="A2" workbookViewId="0">
      <selection activeCell="AH22" sqref="AH22"/>
    </sheetView>
  </sheetViews>
  <sheetFormatPr defaultRowHeight="12.75" x14ac:dyDescent="0.2"/>
  <cols>
    <col min="1" max="1" width="4.42578125" customWidth="1"/>
    <col min="2" max="2" width="2.85546875" bestFit="1" customWidth="1"/>
    <col min="3" max="3" width="18.5703125" bestFit="1" customWidth="1"/>
    <col min="4" max="4" width="4" customWidth="1"/>
    <col min="5" max="5" width="4.42578125" customWidth="1"/>
    <col min="6" max="6" width="4.7109375" customWidth="1"/>
    <col min="7" max="7" width="4.28515625" customWidth="1"/>
    <col min="8" max="9" width="4.42578125" customWidth="1"/>
    <col min="10" max="12" width="3.7109375" customWidth="1"/>
    <col min="13" max="13" width="4.42578125" customWidth="1"/>
    <col min="14" max="14" width="5.42578125" customWidth="1"/>
    <col min="15" max="15" width="4.5703125" customWidth="1"/>
    <col min="16" max="16" width="5.42578125" bestFit="1" customWidth="1"/>
    <col min="17" max="17" width="8" bestFit="1" customWidth="1"/>
    <col min="18" max="18" width="7.42578125" customWidth="1"/>
    <col min="19" max="19" width="7.28515625" customWidth="1"/>
    <col min="20" max="20" width="6.85546875" customWidth="1"/>
    <col min="21" max="21" width="5" customWidth="1"/>
    <col min="22" max="22" width="5.28515625" bestFit="1" customWidth="1"/>
    <col min="23" max="23" width="6.28515625" customWidth="1"/>
    <col min="24" max="25" width="7.140625" customWidth="1"/>
    <col min="26" max="26" width="4.85546875" customWidth="1"/>
    <col min="27" max="27" width="6.85546875" bestFit="1" customWidth="1"/>
  </cols>
  <sheetData>
    <row r="1" spans="1:28" s="6" customFormat="1" x14ac:dyDescent="0.2">
      <c r="A1" s="19"/>
      <c r="D1" s="102" t="s">
        <v>26</v>
      </c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2" spans="1:28" s="6" customFormat="1" x14ac:dyDescent="0.2">
      <c r="A2" s="19"/>
      <c r="D2" s="102" t="s">
        <v>68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"/>
    </row>
    <row r="3" spans="1:28" s="6" customFormat="1" x14ac:dyDescent="0.2">
      <c r="A3" s="1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28" s="6" customFormat="1" x14ac:dyDescent="0.2">
      <c r="A4" s="19"/>
      <c r="Q4" s="102" t="s">
        <v>181</v>
      </c>
      <c r="R4" s="102"/>
      <c r="S4" s="102"/>
      <c r="T4" s="102"/>
      <c r="U4" s="102"/>
    </row>
    <row r="5" spans="1:28" s="6" customFormat="1" x14ac:dyDescent="0.2">
      <c r="A5" s="19"/>
      <c r="Q5" s="10"/>
      <c r="R5" s="10"/>
      <c r="S5" s="10"/>
      <c r="T5" s="10"/>
      <c r="U5" s="10"/>
    </row>
    <row r="6" spans="1:28" s="6" customFormat="1" x14ac:dyDescent="0.2">
      <c r="A6" s="19"/>
      <c r="Q6" s="10"/>
      <c r="R6" s="10"/>
      <c r="S6" s="10"/>
      <c r="T6" s="10"/>
      <c r="U6" s="10"/>
    </row>
    <row r="7" spans="1:28" s="6" customFormat="1" x14ac:dyDescent="0.2">
      <c r="A7" s="19"/>
      <c r="D7" s="106" t="s">
        <v>121</v>
      </c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32"/>
      <c r="R7" s="132"/>
      <c r="S7" s="132"/>
      <c r="T7" s="132"/>
      <c r="U7" s="132"/>
      <c r="V7" s="132"/>
    </row>
    <row r="8" spans="1:28" s="6" customFormat="1" x14ac:dyDescent="0.2">
      <c r="A8" s="19"/>
      <c r="D8" s="4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28" x14ac:dyDescent="0.2">
      <c r="A9" s="40"/>
      <c r="C9" s="8"/>
    </row>
    <row r="10" spans="1:28" x14ac:dyDescent="0.2">
      <c r="A10" s="127" t="s">
        <v>39</v>
      </c>
      <c r="B10" s="108" t="s">
        <v>30</v>
      </c>
      <c r="C10" s="103" t="s">
        <v>0</v>
      </c>
      <c r="D10" s="122" t="s">
        <v>1</v>
      </c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 t="s">
        <v>6</v>
      </c>
      <c r="R10" s="115"/>
      <c r="S10" s="115"/>
      <c r="T10" s="115"/>
      <c r="U10" s="115"/>
      <c r="V10" s="115" t="s">
        <v>12</v>
      </c>
      <c r="W10" s="116"/>
      <c r="X10" s="116"/>
      <c r="Y10" s="116"/>
      <c r="Z10" s="116"/>
      <c r="AA10" s="116"/>
    </row>
    <row r="11" spans="1:28" ht="40.5" customHeight="1" x14ac:dyDescent="0.2">
      <c r="A11" s="128"/>
      <c r="B11" s="108"/>
      <c r="C11" s="104"/>
      <c r="D11" s="111" t="s">
        <v>2</v>
      </c>
      <c r="E11" s="112"/>
      <c r="F11" s="112" t="s">
        <v>3</v>
      </c>
      <c r="G11" s="112"/>
      <c r="H11" s="113" t="s">
        <v>4</v>
      </c>
      <c r="I11" s="113"/>
      <c r="J11" s="113"/>
      <c r="K11" s="123" t="s">
        <v>5</v>
      </c>
      <c r="L11" s="124"/>
      <c r="M11" s="124"/>
      <c r="N11" s="125"/>
      <c r="O11" s="23"/>
      <c r="P11" s="12" t="s">
        <v>37</v>
      </c>
      <c r="Q11" s="114" t="s">
        <v>7</v>
      </c>
      <c r="R11" s="115" t="s">
        <v>8</v>
      </c>
      <c r="S11" s="115"/>
      <c r="T11" s="114" t="s">
        <v>45</v>
      </c>
      <c r="U11" s="129" t="s">
        <v>11</v>
      </c>
      <c r="V11" s="114" t="s">
        <v>13</v>
      </c>
      <c r="W11" s="3" t="s">
        <v>14</v>
      </c>
      <c r="X11" s="2" t="s">
        <v>15</v>
      </c>
      <c r="Y11" s="2" t="s">
        <v>16</v>
      </c>
      <c r="Z11" s="130" t="s">
        <v>11</v>
      </c>
      <c r="AA11" s="114" t="s">
        <v>38</v>
      </c>
      <c r="AB11" s="88" t="s">
        <v>202</v>
      </c>
    </row>
    <row r="12" spans="1:28" ht="26.25" customHeight="1" x14ac:dyDescent="0.2">
      <c r="A12" s="128"/>
      <c r="B12" s="108"/>
      <c r="C12" s="104"/>
      <c r="D12" s="9" t="s">
        <v>18</v>
      </c>
      <c r="E12" s="5" t="s">
        <v>11</v>
      </c>
      <c r="F12" s="4" t="s">
        <v>18</v>
      </c>
      <c r="G12" s="5" t="s">
        <v>11</v>
      </c>
      <c r="H12" s="41" t="s">
        <v>85</v>
      </c>
      <c r="I12" s="41" t="s">
        <v>86</v>
      </c>
      <c r="J12" s="5" t="s">
        <v>11</v>
      </c>
      <c r="K12" s="4" t="s">
        <v>19</v>
      </c>
      <c r="L12" s="4" t="s">
        <v>20</v>
      </c>
      <c r="M12" s="5" t="s">
        <v>21</v>
      </c>
      <c r="N12" s="9" t="s">
        <v>29</v>
      </c>
      <c r="O12" s="4" t="s">
        <v>11</v>
      </c>
      <c r="P12" s="4" t="s">
        <v>11</v>
      </c>
      <c r="Q12" s="114"/>
      <c r="R12" s="2" t="s">
        <v>9</v>
      </c>
      <c r="S12" s="2" t="s">
        <v>35</v>
      </c>
      <c r="T12" s="116"/>
      <c r="U12" s="129"/>
      <c r="V12" s="114"/>
      <c r="W12" s="121" t="s">
        <v>17</v>
      </c>
      <c r="X12" s="121"/>
      <c r="Y12" s="121"/>
      <c r="Z12" s="131"/>
      <c r="AA12" s="114"/>
      <c r="AB12" s="17"/>
    </row>
    <row r="13" spans="1:28" x14ac:dyDescent="0.2">
      <c r="A13" s="128"/>
      <c r="B13" s="108"/>
      <c r="C13" s="104"/>
      <c r="D13" s="9" t="s">
        <v>22</v>
      </c>
      <c r="E13" s="4"/>
      <c r="F13" s="4" t="s">
        <v>23</v>
      </c>
      <c r="G13" s="4"/>
      <c r="H13" s="4" t="s">
        <v>23</v>
      </c>
      <c r="I13" s="4" t="s">
        <v>24</v>
      </c>
      <c r="J13" s="4"/>
      <c r="K13" s="4" t="s">
        <v>24</v>
      </c>
      <c r="L13" s="4" t="s">
        <v>23</v>
      </c>
      <c r="M13" s="4" t="s">
        <v>25</v>
      </c>
      <c r="N13" s="4"/>
      <c r="O13" s="4"/>
      <c r="P13" s="4"/>
      <c r="Q13" s="1"/>
      <c r="R13" s="4"/>
      <c r="S13" s="4"/>
      <c r="T13" s="4"/>
      <c r="U13" s="4"/>
      <c r="V13" s="4"/>
      <c r="W13" s="4"/>
      <c r="X13" s="4"/>
      <c r="Y13" s="4"/>
      <c r="Z13" s="4"/>
      <c r="AA13" s="2"/>
      <c r="AB13" s="17"/>
    </row>
    <row r="14" spans="1:28" hidden="1" x14ac:dyDescent="0.2">
      <c r="A14" s="14" t="s">
        <v>40</v>
      </c>
      <c r="B14" s="108"/>
      <c r="C14" s="109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7"/>
      <c r="R14" s="6"/>
      <c r="S14" s="6"/>
      <c r="T14" s="6"/>
      <c r="U14" s="6"/>
      <c r="V14" s="6"/>
      <c r="W14" s="6"/>
      <c r="X14" s="6"/>
      <c r="Y14" s="6"/>
      <c r="Z14" s="6"/>
      <c r="AA14" s="6"/>
      <c r="AB14" s="17"/>
    </row>
    <row r="15" spans="1:28" x14ac:dyDescent="0.2">
      <c r="A15" s="14" t="s">
        <v>40</v>
      </c>
      <c r="B15" s="4">
        <v>1</v>
      </c>
      <c r="C15" s="35" t="s">
        <v>176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18"/>
      <c r="V15" s="4"/>
      <c r="W15" s="4"/>
      <c r="X15" s="4"/>
      <c r="Y15" s="4"/>
      <c r="Z15" s="4"/>
      <c r="AA15" s="4"/>
      <c r="AB15" s="17">
        <v>12</v>
      </c>
    </row>
    <row r="16" spans="1:28" s="70" customFormat="1" x14ac:dyDescent="0.2">
      <c r="A16" s="44" t="s">
        <v>41</v>
      </c>
      <c r="B16" s="20">
        <v>1</v>
      </c>
      <c r="C16" s="34" t="s">
        <v>183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84"/>
      <c r="V16" s="20"/>
      <c r="W16" s="20"/>
      <c r="X16" s="20"/>
      <c r="Y16" s="20"/>
      <c r="Z16" s="20"/>
      <c r="AA16" s="20"/>
      <c r="AB16" s="100">
        <v>28</v>
      </c>
    </row>
    <row r="17" spans="1:28" x14ac:dyDescent="0.2">
      <c r="A17" s="77"/>
      <c r="B17" s="4"/>
      <c r="C17" s="35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18"/>
      <c r="V17" s="4"/>
      <c r="W17" s="4"/>
      <c r="X17" s="4"/>
      <c r="Y17" s="4"/>
      <c r="Z17" s="4"/>
      <c r="AA17" s="4"/>
      <c r="AB17" s="17"/>
    </row>
    <row r="19" spans="1:28" x14ac:dyDescent="0.2">
      <c r="N19" s="43" t="s">
        <v>36</v>
      </c>
      <c r="O19" s="43"/>
      <c r="P19" s="43"/>
      <c r="Q19" s="43"/>
      <c r="R19" s="43"/>
      <c r="V19" s="43"/>
    </row>
    <row r="20" spans="1:28" x14ac:dyDescent="0.2">
      <c r="N20" s="43" t="s">
        <v>110</v>
      </c>
      <c r="O20" s="43"/>
      <c r="P20" s="43"/>
      <c r="Q20" s="43"/>
      <c r="R20" s="43"/>
    </row>
    <row r="21" spans="1:28" ht="15" x14ac:dyDescent="0.2">
      <c r="F21" s="22"/>
      <c r="G21" s="22"/>
      <c r="H21" s="29"/>
      <c r="I21" s="29"/>
      <c r="J21" s="29"/>
      <c r="K21" s="29"/>
      <c r="L21" s="29"/>
      <c r="M21" s="29"/>
      <c r="N21" s="29"/>
      <c r="O21" s="29"/>
    </row>
    <row r="22" spans="1:28" ht="15" x14ac:dyDescent="0.2">
      <c r="F22" s="22"/>
      <c r="G22" s="22"/>
      <c r="H22" s="29"/>
      <c r="I22" s="29"/>
      <c r="J22" s="29"/>
      <c r="K22" s="29"/>
      <c r="L22" s="29"/>
      <c r="M22" s="29"/>
      <c r="N22" s="29"/>
      <c r="O22" s="29"/>
    </row>
    <row r="23" spans="1:28" ht="15" x14ac:dyDescent="0.2"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8" spans="1:28" s="29" customFormat="1" ht="14.25" x14ac:dyDescent="0.2"/>
    <row r="29" spans="1:28" ht="15" x14ac:dyDescent="0.2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</row>
  </sheetData>
  <mergeCells count="22">
    <mergeCell ref="Q4:U4"/>
    <mergeCell ref="D1:P1"/>
    <mergeCell ref="D2:N2"/>
    <mergeCell ref="V10:AA10"/>
    <mergeCell ref="Z11:Z12"/>
    <mergeCell ref="AA11:AA12"/>
    <mergeCell ref="W12:Y12"/>
    <mergeCell ref="D7:V7"/>
    <mergeCell ref="D11:E11"/>
    <mergeCell ref="F11:G11"/>
    <mergeCell ref="H11:J11"/>
    <mergeCell ref="K11:N11"/>
    <mergeCell ref="Q11:Q12"/>
    <mergeCell ref="V11:V12"/>
    <mergeCell ref="A10:A13"/>
    <mergeCell ref="B10:B14"/>
    <mergeCell ref="C10:C14"/>
    <mergeCell ref="D10:P10"/>
    <mergeCell ref="Q10:U10"/>
    <mergeCell ref="R11:S11"/>
    <mergeCell ref="T11:T12"/>
    <mergeCell ref="U11:U12"/>
  </mergeCells>
  <pageMargins left="0.2" right="0.21" top="1" bottom="1" header="0.5" footer="0.5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D33"/>
  <sheetViews>
    <sheetView workbookViewId="0">
      <selection activeCell="AC1" sqref="AC1:AC1048576"/>
    </sheetView>
  </sheetViews>
  <sheetFormatPr defaultRowHeight="12.75" x14ac:dyDescent="0.2"/>
  <cols>
    <col min="1" max="1" width="5.42578125" style="17" bestFit="1" customWidth="1"/>
    <col min="2" max="2" width="4.42578125" customWidth="1"/>
    <col min="3" max="3" width="17.7109375" customWidth="1"/>
    <col min="4" max="4" width="4.28515625" customWidth="1"/>
    <col min="5" max="5" width="4" customWidth="1"/>
    <col min="6" max="6" width="4.42578125" customWidth="1"/>
    <col min="7" max="7" width="4.7109375" customWidth="1"/>
    <col min="8" max="8" width="4.28515625" customWidth="1"/>
    <col min="9" max="10" width="4.42578125" customWidth="1"/>
    <col min="11" max="13" width="3.7109375" customWidth="1"/>
    <col min="14" max="15" width="4.42578125" customWidth="1"/>
    <col min="16" max="16" width="5.42578125" customWidth="1"/>
    <col min="17" max="17" width="6.42578125" customWidth="1"/>
    <col min="18" max="18" width="6.28515625" customWidth="1"/>
    <col min="19" max="19" width="6" customWidth="1"/>
    <col min="20" max="20" width="6.140625" customWidth="1"/>
    <col min="21" max="21" width="6.85546875" customWidth="1"/>
    <col min="22" max="22" width="5" customWidth="1"/>
    <col min="23" max="23" width="7" customWidth="1"/>
    <col min="24" max="24" width="6.28515625" customWidth="1"/>
    <col min="25" max="26" width="7.140625" customWidth="1"/>
    <col min="27" max="28" width="6.7109375" customWidth="1"/>
    <col min="29" max="29" width="4.42578125" customWidth="1"/>
  </cols>
  <sheetData>
    <row r="1" spans="1:30" s="6" customFormat="1" x14ac:dyDescent="0.2">
      <c r="A1" s="16"/>
      <c r="D1" s="102" t="s">
        <v>26</v>
      </c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2" spans="1:30" s="6" customFormat="1" x14ac:dyDescent="0.2">
      <c r="A2" s="16"/>
      <c r="D2" s="102" t="s">
        <v>66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"/>
    </row>
    <row r="3" spans="1:30" s="6" customFormat="1" x14ac:dyDescent="0.2">
      <c r="A3" s="16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30" s="6" customFormat="1" x14ac:dyDescent="0.2">
      <c r="A4" s="16"/>
      <c r="C4" s="102"/>
      <c r="D4" s="102"/>
      <c r="E4" s="102"/>
      <c r="F4" s="102"/>
      <c r="G4" s="102"/>
      <c r="Q4" s="102" t="s">
        <v>181</v>
      </c>
      <c r="R4" s="102"/>
      <c r="S4" s="102"/>
      <c r="T4" s="102"/>
      <c r="U4" s="102"/>
    </row>
    <row r="5" spans="1:30" s="6" customFormat="1" x14ac:dyDescent="0.2">
      <c r="A5" s="16"/>
      <c r="C5" s="10"/>
      <c r="D5" s="10"/>
      <c r="E5" s="10"/>
      <c r="F5" s="10"/>
      <c r="G5" s="10"/>
      <c r="Q5" s="10"/>
      <c r="R5" s="10"/>
      <c r="S5" s="10"/>
      <c r="T5" s="10"/>
      <c r="U5" s="10"/>
    </row>
    <row r="6" spans="1:30" s="6" customFormat="1" x14ac:dyDescent="0.2">
      <c r="A6" s="16"/>
      <c r="C6" s="10"/>
      <c r="D6" s="10"/>
      <c r="E6" s="10"/>
      <c r="F6" s="10"/>
      <c r="G6" s="10"/>
      <c r="Q6" s="10"/>
      <c r="R6" s="10"/>
      <c r="S6" s="10"/>
      <c r="T6" s="10"/>
      <c r="U6" s="10"/>
    </row>
    <row r="7" spans="1:30" s="6" customFormat="1" x14ac:dyDescent="0.2">
      <c r="A7" s="16"/>
      <c r="D7" s="102" t="s">
        <v>126</v>
      </c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33"/>
      <c r="R7" s="133"/>
      <c r="S7" s="133"/>
      <c r="T7" s="133"/>
      <c r="U7" s="133"/>
      <c r="V7" s="133"/>
      <c r="W7" s="133"/>
    </row>
    <row r="8" spans="1:30" s="6" customFormat="1" x14ac:dyDescent="0.2">
      <c r="A8" s="16"/>
      <c r="D8" s="4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30" x14ac:dyDescent="0.2">
      <c r="C9" s="8"/>
    </row>
    <row r="10" spans="1:30" x14ac:dyDescent="0.2">
      <c r="A10" s="103" t="s">
        <v>39</v>
      </c>
      <c r="B10" s="108" t="s">
        <v>30</v>
      </c>
      <c r="C10" s="103" t="s">
        <v>0</v>
      </c>
      <c r="D10" s="122" t="s">
        <v>1</v>
      </c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 t="s">
        <v>6</v>
      </c>
      <c r="R10" s="115"/>
      <c r="S10" s="115"/>
      <c r="T10" s="115"/>
      <c r="U10" s="115"/>
      <c r="V10" s="115" t="s">
        <v>12</v>
      </c>
      <c r="W10" s="116"/>
      <c r="X10" s="116"/>
      <c r="Y10" s="116"/>
      <c r="Z10" s="116"/>
      <c r="AA10" s="116"/>
      <c r="AB10" s="1"/>
      <c r="AD10" s="88" t="s">
        <v>202</v>
      </c>
    </row>
    <row r="11" spans="1:30" ht="40.5" customHeight="1" x14ac:dyDescent="0.2">
      <c r="A11" s="104"/>
      <c r="B11" s="108"/>
      <c r="C11" s="104"/>
      <c r="D11" s="111" t="s">
        <v>2</v>
      </c>
      <c r="E11" s="112"/>
      <c r="F11" s="112" t="s">
        <v>3</v>
      </c>
      <c r="G11" s="112"/>
      <c r="H11" s="113" t="s">
        <v>4</v>
      </c>
      <c r="I11" s="113"/>
      <c r="J11" s="113"/>
      <c r="K11" s="123" t="s">
        <v>5</v>
      </c>
      <c r="L11" s="124"/>
      <c r="M11" s="124"/>
      <c r="N11" s="125"/>
      <c r="O11" s="23" t="s">
        <v>11</v>
      </c>
      <c r="P11" s="12" t="s">
        <v>37</v>
      </c>
      <c r="Q11" s="114" t="s">
        <v>7</v>
      </c>
      <c r="R11" s="115" t="s">
        <v>8</v>
      </c>
      <c r="S11" s="115"/>
      <c r="T11" s="117" t="s">
        <v>45</v>
      </c>
      <c r="U11" s="119" t="s">
        <v>11</v>
      </c>
      <c r="V11" s="114" t="s">
        <v>13</v>
      </c>
      <c r="W11" s="3" t="s">
        <v>14</v>
      </c>
      <c r="X11" s="2" t="s">
        <v>15</v>
      </c>
      <c r="Y11" s="2" t="s">
        <v>16</v>
      </c>
      <c r="Z11" s="119" t="s">
        <v>11</v>
      </c>
      <c r="AA11" s="114" t="s">
        <v>38</v>
      </c>
      <c r="AB11" s="59" t="s">
        <v>145</v>
      </c>
      <c r="AC11" s="58"/>
      <c r="AD11" s="17"/>
    </row>
    <row r="12" spans="1:30" ht="26.25" customHeight="1" x14ac:dyDescent="0.2">
      <c r="A12" s="104"/>
      <c r="B12" s="108"/>
      <c r="C12" s="104"/>
      <c r="D12" s="9" t="s">
        <v>18</v>
      </c>
      <c r="E12" s="5" t="s">
        <v>11</v>
      </c>
      <c r="F12" s="4" t="s">
        <v>18</v>
      </c>
      <c r="G12" s="5" t="s">
        <v>11</v>
      </c>
      <c r="H12" s="4" t="s">
        <v>18</v>
      </c>
      <c r="I12" s="4" t="s">
        <v>18</v>
      </c>
      <c r="J12" s="5" t="s">
        <v>11</v>
      </c>
      <c r="K12" s="4" t="s">
        <v>19</v>
      </c>
      <c r="L12" s="4" t="s">
        <v>20</v>
      </c>
      <c r="M12" s="5" t="s">
        <v>21</v>
      </c>
      <c r="N12" s="9" t="s">
        <v>29</v>
      </c>
      <c r="O12" s="9"/>
      <c r="P12" s="4" t="s">
        <v>11</v>
      </c>
      <c r="Q12" s="114"/>
      <c r="R12" s="2" t="s">
        <v>9</v>
      </c>
      <c r="S12" s="2" t="s">
        <v>35</v>
      </c>
      <c r="T12" s="118"/>
      <c r="U12" s="119"/>
      <c r="V12" s="114"/>
      <c r="W12" s="121" t="s">
        <v>17</v>
      </c>
      <c r="X12" s="121"/>
      <c r="Y12" s="121"/>
      <c r="Z12" s="120"/>
      <c r="AA12" s="114"/>
      <c r="AB12" s="2"/>
      <c r="AD12" s="17"/>
    </row>
    <row r="13" spans="1:30" x14ac:dyDescent="0.2">
      <c r="A13" s="105"/>
      <c r="B13" s="108"/>
      <c r="C13" s="104"/>
      <c r="D13" s="9" t="s">
        <v>22</v>
      </c>
      <c r="E13" s="4"/>
      <c r="F13" s="4" t="s">
        <v>23</v>
      </c>
      <c r="G13" s="4"/>
      <c r="H13" s="4" t="s">
        <v>23</v>
      </c>
      <c r="I13" s="4" t="s">
        <v>24</v>
      </c>
      <c r="J13" s="4"/>
      <c r="K13" s="4" t="s">
        <v>24</v>
      </c>
      <c r="L13" s="4" t="s">
        <v>23</v>
      </c>
      <c r="M13" s="4" t="s">
        <v>25</v>
      </c>
      <c r="N13" s="4"/>
      <c r="O13" s="4"/>
      <c r="P13" s="4"/>
      <c r="Q13" s="1"/>
      <c r="R13" s="4"/>
      <c r="S13" s="4"/>
      <c r="T13" s="4"/>
      <c r="U13" s="4"/>
      <c r="V13" s="4"/>
      <c r="W13" s="4"/>
      <c r="X13" s="4"/>
      <c r="Y13" s="4"/>
      <c r="Z13" s="4"/>
      <c r="AA13" s="2"/>
      <c r="AB13" s="2"/>
      <c r="AD13" s="17"/>
    </row>
    <row r="14" spans="1:30" hidden="1" x14ac:dyDescent="0.2">
      <c r="A14" s="18"/>
      <c r="B14" s="108"/>
      <c r="C14" s="109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7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D14" s="17"/>
    </row>
    <row r="15" spans="1:30" x14ac:dyDescent="0.2">
      <c r="A15" s="14" t="s">
        <v>40</v>
      </c>
      <c r="B15" s="4">
        <v>1</v>
      </c>
      <c r="C15" s="4" t="s">
        <v>78</v>
      </c>
      <c r="D15" s="4"/>
      <c r="E15" s="4"/>
      <c r="F15" s="35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17">
        <v>352</v>
      </c>
    </row>
    <row r="16" spans="1:30" x14ac:dyDescent="0.2">
      <c r="A16" s="14" t="s">
        <v>40</v>
      </c>
      <c r="B16" s="4">
        <f>B15+1</f>
        <v>2</v>
      </c>
      <c r="C16" s="61" t="s">
        <v>52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35"/>
      <c r="AC16" s="57"/>
      <c r="AD16" s="101">
        <v>168.5</v>
      </c>
    </row>
    <row r="17" spans="1:30" x14ac:dyDescent="0.2">
      <c r="A17" s="14" t="s">
        <v>40</v>
      </c>
      <c r="B17" s="4">
        <f t="shared" ref="B17:B19" si="0">B16+1</f>
        <v>3</v>
      </c>
      <c r="C17" s="35" t="s">
        <v>113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D17" s="17">
        <v>73</v>
      </c>
    </row>
    <row r="18" spans="1:30" x14ac:dyDescent="0.2">
      <c r="A18" s="14" t="s">
        <v>40</v>
      </c>
      <c r="B18" s="4">
        <f t="shared" si="0"/>
        <v>4</v>
      </c>
      <c r="C18" s="35" t="s">
        <v>138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D18" s="17">
        <v>53</v>
      </c>
    </row>
    <row r="19" spans="1:30" x14ac:dyDescent="0.2">
      <c r="A19" s="14" t="s">
        <v>40</v>
      </c>
      <c r="B19" s="4">
        <f t="shared" si="0"/>
        <v>5</v>
      </c>
      <c r="C19" s="53" t="s">
        <v>154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D19" s="17">
        <v>40</v>
      </c>
    </row>
    <row r="20" spans="1:30" x14ac:dyDescent="0.2">
      <c r="A20" s="77" t="s">
        <v>41</v>
      </c>
      <c r="B20" s="4">
        <v>1</v>
      </c>
      <c r="C20" s="53" t="s">
        <v>198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D20" s="17">
        <v>18</v>
      </c>
    </row>
    <row r="21" spans="1:30" x14ac:dyDescent="0.2">
      <c r="A21" s="19"/>
      <c r="B21" s="6"/>
      <c r="C21" s="55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</row>
    <row r="22" spans="1:30" x14ac:dyDescent="0.2">
      <c r="A22" s="19"/>
      <c r="B22" s="6"/>
      <c r="C22" s="55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</row>
    <row r="23" spans="1:30" ht="15" x14ac:dyDescent="0.2">
      <c r="C23" s="36"/>
      <c r="D23" s="22"/>
      <c r="E23" s="22"/>
      <c r="F23" s="22"/>
      <c r="G23" s="22"/>
      <c r="H23" s="22"/>
      <c r="I23" s="22"/>
      <c r="J23" s="22"/>
      <c r="K23" s="22"/>
      <c r="L23" s="22"/>
      <c r="O23" s="29"/>
      <c r="P23" s="29"/>
      <c r="Q23" s="43" t="s">
        <v>36</v>
      </c>
      <c r="R23" s="43"/>
      <c r="S23" s="43"/>
      <c r="T23" s="43"/>
      <c r="W23" s="43"/>
    </row>
    <row r="24" spans="1:30" ht="15" x14ac:dyDescent="0.2"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9" t="s">
        <v>61</v>
      </c>
      <c r="Q24" s="43" t="s">
        <v>62</v>
      </c>
      <c r="R24" s="43"/>
      <c r="S24" s="43"/>
      <c r="T24" s="43"/>
    </row>
    <row r="25" spans="1:30" ht="15" x14ac:dyDescent="0.2"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</row>
    <row r="26" spans="1:30" ht="15" x14ac:dyDescent="0.2"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</row>
    <row r="27" spans="1:30" ht="15" x14ac:dyDescent="0.2"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30" ht="15" x14ac:dyDescent="0.2"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</row>
    <row r="29" spans="1:30" ht="15" x14ac:dyDescent="0.2"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</row>
    <row r="30" spans="1:30" ht="15" x14ac:dyDescent="0.2"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</row>
    <row r="31" spans="1:30" ht="15" x14ac:dyDescent="0.2"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</row>
    <row r="32" spans="1:30" ht="15" x14ac:dyDescent="0.2"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</row>
    <row r="33" spans="3:20" ht="15" x14ac:dyDescent="0.2"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</row>
  </sheetData>
  <mergeCells count="23">
    <mergeCell ref="AA11:AA12"/>
    <mergeCell ref="W12:Y12"/>
    <mergeCell ref="Q10:U10"/>
    <mergeCell ref="V10:AA10"/>
    <mergeCell ref="T11:T12"/>
    <mergeCell ref="U11:U12"/>
    <mergeCell ref="V11:V12"/>
    <mergeCell ref="Z11:Z12"/>
    <mergeCell ref="Q4:U4"/>
    <mergeCell ref="A10:A13"/>
    <mergeCell ref="D7:W7"/>
    <mergeCell ref="D1:P1"/>
    <mergeCell ref="D2:N2"/>
    <mergeCell ref="B10:B14"/>
    <mergeCell ref="C10:C14"/>
    <mergeCell ref="D10:P10"/>
    <mergeCell ref="K11:N11"/>
    <mergeCell ref="C4:G4"/>
    <mergeCell ref="D11:E11"/>
    <mergeCell ref="F11:G11"/>
    <mergeCell ref="H11:J11"/>
    <mergeCell ref="Q11:Q12"/>
    <mergeCell ref="R11:S11"/>
  </mergeCells>
  <phoneticPr fontId="0" type="noConversion"/>
  <pageMargins left="0.2" right="0.23" top="1" bottom="1" header="0.5" footer="0.5"/>
  <pageSetup paperSize="9" scale="8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C34"/>
  <sheetViews>
    <sheetView topLeftCell="A2" workbookViewId="0">
      <selection activeCell="AB2" sqref="AB1:AB1048576"/>
    </sheetView>
  </sheetViews>
  <sheetFormatPr defaultRowHeight="12.75" x14ac:dyDescent="0.2"/>
  <cols>
    <col min="1" max="1" width="5.42578125" style="17" bestFit="1" customWidth="1"/>
    <col min="2" max="2" width="4.42578125" customWidth="1"/>
    <col min="3" max="3" width="18.7109375" customWidth="1"/>
    <col min="4" max="4" width="4.28515625" customWidth="1"/>
    <col min="5" max="5" width="4" customWidth="1"/>
    <col min="6" max="6" width="4.42578125" customWidth="1"/>
    <col min="7" max="7" width="4.7109375" customWidth="1"/>
    <col min="8" max="8" width="4.28515625" customWidth="1"/>
    <col min="9" max="10" width="4.42578125" customWidth="1"/>
    <col min="11" max="13" width="3.7109375" customWidth="1"/>
    <col min="14" max="15" width="4.42578125" customWidth="1"/>
    <col min="16" max="16" width="5.42578125" customWidth="1"/>
    <col min="17" max="17" width="7.5703125" customWidth="1"/>
    <col min="18" max="18" width="8.140625" customWidth="1"/>
    <col min="19" max="19" width="7.42578125" customWidth="1"/>
    <col min="20" max="20" width="7.28515625" customWidth="1"/>
    <col min="21" max="21" width="6.85546875" customWidth="1"/>
    <col min="22" max="22" width="5" customWidth="1"/>
    <col min="23" max="23" width="7" customWidth="1"/>
    <col min="24" max="24" width="6.28515625" customWidth="1"/>
    <col min="25" max="26" width="7.140625" customWidth="1"/>
    <col min="27" max="27" width="6.7109375" customWidth="1"/>
    <col min="28" max="28" width="3.7109375" customWidth="1"/>
  </cols>
  <sheetData>
    <row r="1" spans="1:29" s="6" customFormat="1" x14ac:dyDescent="0.2">
      <c r="A1" s="16"/>
      <c r="D1" s="102" t="s">
        <v>26</v>
      </c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2" spans="1:29" s="6" customFormat="1" x14ac:dyDescent="0.2">
      <c r="A2" s="16"/>
      <c r="D2" s="102" t="s">
        <v>66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"/>
    </row>
    <row r="3" spans="1:29" s="6" customFormat="1" x14ac:dyDescent="0.2">
      <c r="A3" s="16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29" s="6" customFormat="1" x14ac:dyDescent="0.2">
      <c r="A4" s="16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29" s="6" customFormat="1" x14ac:dyDescent="0.2">
      <c r="A5" s="16"/>
      <c r="Q5" s="102" t="s">
        <v>181</v>
      </c>
      <c r="R5" s="102"/>
      <c r="S5" s="102"/>
      <c r="T5" s="102"/>
      <c r="U5" s="102"/>
    </row>
    <row r="6" spans="1:29" s="6" customFormat="1" x14ac:dyDescent="0.2">
      <c r="A6" s="16"/>
      <c r="Q6" s="10"/>
      <c r="R6" s="10"/>
      <c r="S6" s="10"/>
      <c r="T6" s="10"/>
      <c r="U6" s="10"/>
    </row>
    <row r="7" spans="1:29" s="6" customFormat="1" x14ac:dyDescent="0.2">
      <c r="A7" s="16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</row>
    <row r="8" spans="1:29" s="6" customFormat="1" x14ac:dyDescent="0.2">
      <c r="A8" s="16"/>
      <c r="C8" s="11"/>
      <c r="D8" s="106" t="s">
        <v>122</v>
      </c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32"/>
      <c r="R8" s="132"/>
      <c r="S8" s="132"/>
      <c r="T8" s="132"/>
      <c r="U8" s="132"/>
    </row>
    <row r="9" spans="1:29" s="6" customFormat="1" x14ac:dyDescent="0.2">
      <c r="A9" s="16"/>
      <c r="C9" s="11"/>
      <c r="D9" s="4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10"/>
      <c r="R9" s="10"/>
      <c r="S9" s="10"/>
    </row>
    <row r="10" spans="1:29" x14ac:dyDescent="0.2">
      <c r="C10" s="8"/>
    </row>
    <row r="11" spans="1:29" x14ac:dyDescent="0.2">
      <c r="A11" s="103" t="s">
        <v>39</v>
      </c>
      <c r="B11" s="108" t="s">
        <v>30</v>
      </c>
      <c r="C11" s="103" t="s">
        <v>0</v>
      </c>
      <c r="D11" s="122" t="s">
        <v>1</v>
      </c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 t="s">
        <v>6</v>
      </c>
      <c r="R11" s="115"/>
      <c r="S11" s="115"/>
      <c r="T11" s="115"/>
      <c r="U11" s="115"/>
      <c r="V11" s="115" t="s">
        <v>12</v>
      </c>
      <c r="W11" s="116"/>
      <c r="X11" s="116"/>
      <c r="Y11" s="116"/>
      <c r="Z11" s="116"/>
      <c r="AA11" s="116"/>
      <c r="AC11" s="88" t="s">
        <v>202</v>
      </c>
    </row>
    <row r="12" spans="1:29" ht="40.5" customHeight="1" x14ac:dyDescent="0.2">
      <c r="A12" s="104"/>
      <c r="B12" s="108"/>
      <c r="C12" s="104"/>
      <c r="D12" s="111" t="s">
        <v>2</v>
      </c>
      <c r="E12" s="112"/>
      <c r="F12" s="112" t="s">
        <v>3</v>
      </c>
      <c r="G12" s="112"/>
      <c r="H12" s="113" t="s">
        <v>4</v>
      </c>
      <c r="I12" s="113"/>
      <c r="J12" s="113"/>
      <c r="K12" s="123" t="s">
        <v>5</v>
      </c>
      <c r="L12" s="124"/>
      <c r="M12" s="124"/>
      <c r="N12" s="125"/>
      <c r="O12" s="23"/>
      <c r="P12" s="12" t="s">
        <v>37</v>
      </c>
      <c r="Q12" s="114" t="s">
        <v>7</v>
      </c>
      <c r="R12" s="115" t="s">
        <v>8</v>
      </c>
      <c r="S12" s="115"/>
      <c r="T12" s="117" t="s">
        <v>45</v>
      </c>
      <c r="U12" s="119" t="s">
        <v>11</v>
      </c>
      <c r="V12" s="114" t="s">
        <v>13</v>
      </c>
      <c r="W12" s="3" t="s">
        <v>14</v>
      </c>
      <c r="X12" s="2" t="s">
        <v>15</v>
      </c>
      <c r="Y12" s="2" t="s">
        <v>16</v>
      </c>
      <c r="Z12" s="119" t="s">
        <v>11</v>
      </c>
      <c r="AA12" s="114" t="s">
        <v>38</v>
      </c>
      <c r="AC12" s="17"/>
    </row>
    <row r="13" spans="1:29" ht="26.25" customHeight="1" x14ac:dyDescent="0.2">
      <c r="A13" s="104"/>
      <c r="B13" s="108"/>
      <c r="C13" s="104"/>
      <c r="D13" s="9" t="s">
        <v>18</v>
      </c>
      <c r="E13" s="5" t="s">
        <v>11</v>
      </c>
      <c r="F13" s="4" t="s">
        <v>18</v>
      </c>
      <c r="G13" s="5" t="s">
        <v>11</v>
      </c>
      <c r="H13" s="4" t="s">
        <v>18</v>
      </c>
      <c r="I13" s="4" t="s">
        <v>18</v>
      </c>
      <c r="J13" s="5" t="s">
        <v>11</v>
      </c>
      <c r="K13" s="4" t="s">
        <v>19</v>
      </c>
      <c r="L13" s="4" t="s">
        <v>20</v>
      </c>
      <c r="M13" s="5" t="s">
        <v>21</v>
      </c>
      <c r="N13" s="9" t="s">
        <v>29</v>
      </c>
      <c r="O13" s="9" t="s">
        <v>11</v>
      </c>
      <c r="P13" s="4" t="s">
        <v>11</v>
      </c>
      <c r="Q13" s="114"/>
      <c r="R13" s="2" t="s">
        <v>9</v>
      </c>
      <c r="S13" s="2" t="s">
        <v>35</v>
      </c>
      <c r="T13" s="118"/>
      <c r="U13" s="119"/>
      <c r="V13" s="114"/>
      <c r="W13" s="121" t="s">
        <v>17</v>
      </c>
      <c r="X13" s="121"/>
      <c r="Y13" s="121"/>
      <c r="Z13" s="120"/>
      <c r="AA13" s="114"/>
      <c r="AC13" s="17"/>
    </row>
    <row r="14" spans="1:29" x14ac:dyDescent="0.2">
      <c r="A14" s="105"/>
      <c r="B14" s="108"/>
      <c r="C14" s="104"/>
      <c r="D14" s="9" t="s">
        <v>22</v>
      </c>
      <c r="E14" s="4"/>
      <c r="F14" s="4" t="s">
        <v>23</v>
      </c>
      <c r="G14" s="4"/>
      <c r="H14" s="4" t="s">
        <v>23</v>
      </c>
      <c r="I14" s="4" t="s">
        <v>24</v>
      </c>
      <c r="J14" s="4"/>
      <c r="K14" s="4" t="s">
        <v>24</v>
      </c>
      <c r="L14" s="4" t="s">
        <v>23</v>
      </c>
      <c r="M14" s="4" t="s">
        <v>25</v>
      </c>
      <c r="N14" s="4"/>
      <c r="O14" s="4"/>
      <c r="P14" s="4"/>
      <c r="Q14" s="1"/>
      <c r="R14" s="4"/>
      <c r="S14" s="4"/>
      <c r="T14" s="4"/>
      <c r="U14" s="4"/>
      <c r="V14" s="4"/>
      <c r="W14" s="4"/>
      <c r="X14" s="4"/>
      <c r="Y14" s="4"/>
      <c r="Z14" s="4"/>
      <c r="AA14" s="2"/>
      <c r="AC14" s="17"/>
    </row>
    <row r="15" spans="1:29" hidden="1" x14ac:dyDescent="0.2">
      <c r="A15" s="18"/>
      <c r="B15" s="108"/>
      <c r="C15" s="109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7"/>
      <c r="R15" s="6"/>
      <c r="S15" s="6"/>
      <c r="T15" s="6"/>
      <c r="U15" s="6"/>
      <c r="V15" s="6"/>
      <c r="W15" s="6"/>
      <c r="X15" s="6"/>
      <c r="Y15" s="6"/>
      <c r="Z15" s="6"/>
      <c r="AA15" s="6"/>
      <c r="AC15" s="17"/>
    </row>
    <row r="16" spans="1:29" x14ac:dyDescent="0.2">
      <c r="A16" s="14" t="s">
        <v>40</v>
      </c>
      <c r="B16" s="4">
        <v>1</v>
      </c>
      <c r="C16" s="4" t="s">
        <v>42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C16" s="17">
        <v>173</v>
      </c>
    </row>
    <row r="17" spans="1:29" x14ac:dyDescent="0.2">
      <c r="A17" s="14" t="s">
        <v>40</v>
      </c>
      <c r="B17" s="4">
        <f>B16+1</f>
        <v>2</v>
      </c>
      <c r="C17" s="54" t="s">
        <v>139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C17" s="17">
        <v>166</v>
      </c>
    </row>
    <row r="18" spans="1:29" x14ac:dyDescent="0.2">
      <c r="A18" s="14" t="s">
        <v>40</v>
      </c>
      <c r="B18" s="4">
        <f t="shared" ref="B18:B19" si="0">B17+1</f>
        <v>3</v>
      </c>
      <c r="C18" s="34" t="s">
        <v>77</v>
      </c>
      <c r="D18" s="35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C18" s="17">
        <v>82</v>
      </c>
    </row>
    <row r="19" spans="1:29" x14ac:dyDescent="0.2">
      <c r="A19" s="14" t="s">
        <v>40</v>
      </c>
      <c r="B19" s="4">
        <f t="shared" si="0"/>
        <v>4</v>
      </c>
      <c r="C19" s="53" t="s">
        <v>157</v>
      </c>
      <c r="D19" s="35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C19" s="17">
        <v>12</v>
      </c>
    </row>
    <row r="22" spans="1:29" x14ac:dyDescent="0.2">
      <c r="C22" s="36"/>
    </row>
    <row r="23" spans="1:29" ht="15" x14ac:dyDescent="0.2"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  <row r="24" spans="1:29" ht="15" x14ac:dyDescent="0.2"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43" t="s">
        <v>36</v>
      </c>
      <c r="O24" s="43"/>
      <c r="P24" s="43"/>
      <c r="Q24" s="43"/>
      <c r="R24" s="43"/>
      <c r="S24" s="22"/>
      <c r="T24" s="22"/>
      <c r="U24" s="22"/>
    </row>
    <row r="25" spans="1:29" ht="15" x14ac:dyDescent="0.2"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43" t="s">
        <v>59</v>
      </c>
      <c r="O25" s="43"/>
      <c r="P25" s="43"/>
      <c r="Q25" s="43"/>
      <c r="R25" s="43"/>
      <c r="S25" s="22"/>
      <c r="T25" s="22"/>
      <c r="U25" s="22"/>
    </row>
    <row r="26" spans="1:29" ht="15" x14ac:dyDescent="0.2"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</row>
    <row r="27" spans="1:29" ht="15" x14ac:dyDescent="0.2"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9"/>
      <c r="S27" s="29"/>
      <c r="T27" s="29"/>
      <c r="U27" s="29"/>
      <c r="V27" s="29"/>
    </row>
    <row r="28" spans="1:29" ht="15" x14ac:dyDescent="0.2"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9"/>
      <c r="S28" s="29"/>
      <c r="T28" s="29"/>
      <c r="U28" s="29"/>
      <c r="V28" s="29"/>
    </row>
    <row r="29" spans="1:29" ht="15" x14ac:dyDescent="0.2"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</row>
    <row r="30" spans="1:29" ht="15" x14ac:dyDescent="0.2"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</row>
    <row r="31" spans="1:29" ht="15" x14ac:dyDescent="0.2">
      <c r="D31" s="22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2"/>
      <c r="T31" s="22"/>
      <c r="U31" s="22"/>
    </row>
    <row r="32" spans="1:29" ht="15" x14ac:dyDescent="0.2"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</row>
    <row r="33" spans="4:21" ht="15" x14ac:dyDescent="0.2"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</row>
    <row r="34" spans="4:21" ht="15" x14ac:dyDescent="0.2"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</row>
  </sheetData>
  <mergeCells count="23">
    <mergeCell ref="AA12:AA13"/>
    <mergeCell ref="W13:Y13"/>
    <mergeCell ref="V11:AA11"/>
    <mergeCell ref="K12:N12"/>
    <mergeCell ref="U12:U13"/>
    <mergeCell ref="V12:V13"/>
    <mergeCell ref="Z12:Z13"/>
    <mergeCell ref="T12:T13"/>
    <mergeCell ref="A11:A14"/>
    <mergeCell ref="D1:P1"/>
    <mergeCell ref="D2:N2"/>
    <mergeCell ref="Q5:U5"/>
    <mergeCell ref="D7:P7"/>
    <mergeCell ref="B11:B15"/>
    <mergeCell ref="C11:C15"/>
    <mergeCell ref="D11:P11"/>
    <mergeCell ref="Q11:U11"/>
    <mergeCell ref="D8:U8"/>
    <mergeCell ref="D12:E12"/>
    <mergeCell ref="F12:G12"/>
    <mergeCell ref="H12:J12"/>
    <mergeCell ref="Q12:Q13"/>
    <mergeCell ref="R12:S12"/>
  </mergeCells>
  <phoneticPr fontId="0" type="noConversion"/>
  <pageMargins left="0.22" right="0.21" top="1" bottom="1" header="0.5" footer="0.5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C32"/>
  <sheetViews>
    <sheetView workbookViewId="0">
      <selection activeCell="D15" sqref="D15:AA17"/>
    </sheetView>
  </sheetViews>
  <sheetFormatPr defaultRowHeight="12.75" x14ac:dyDescent="0.2"/>
  <cols>
    <col min="1" max="2" width="4.42578125" customWidth="1"/>
    <col min="3" max="3" width="18.7109375" customWidth="1"/>
    <col min="4" max="4" width="4.28515625" customWidth="1"/>
    <col min="5" max="5" width="4" customWidth="1"/>
    <col min="6" max="6" width="4.42578125" customWidth="1"/>
    <col min="7" max="7" width="4.7109375" customWidth="1"/>
    <col min="8" max="8" width="4.28515625" customWidth="1"/>
    <col min="9" max="10" width="4.42578125" customWidth="1"/>
    <col min="11" max="13" width="3.7109375" customWidth="1"/>
    <col min="14" max="15" width="4.42578125" customWidth="1"/>
    <col min="16" max="16" width="5.42578125" customWidth="1"/>
    <col min="17" max="17" width="7.5703125" customWidth="1"/>
    <col min="18" max="18" width="8.140625" customWidth="1"/>
    <col min="19" max="19" width="7.42578125" customWidth="1"/>
    <col min="20" max="20" width="7.28515625" customWidth="1"/>
    <col min="21" max="21" width="6.85546875" customWidth="1"/>
    <col min="22" max="22" width="5" customWidth="1"/>
    <col min="23" max="23" width="7" customWidth="1"/>
    <col min="24" max="24" width="6.28515625" customWidth="1"/>
    <col min="25" max="26" width="7.140625" customWidth="1"/>
    <col min="27" max="27" width="6.7109375" customWidth="1"/>
    <col min="28" max="28" width="3.7109375" customWidth="1"/>
  </cols>
  <sheetData>
    <row r="1" spans="1:29" s="6" customFormat="1" x14ac:dyDescent="0.2">
      <c r="A1" s="19"/>
      <c r="D1" s="102" t="s">
        <v>26</v>
      </c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2" spans="1:29" s="6" customFormat="1" x14ac:dyDescent="0.2">
      <c r="A2" s="19"/>
      <c r="D2" s="102" t="s">
        <v>103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"/>
    </row>
    <row r="3" spans="1:29" s="6" customFormat="1" x14ac:dyDescent="0.2">
      <c r="A3" s="1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29" s="6" customFormat="1" x14ac:dyDescent="0.2">
      <c r="A4" s="1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29" s="6" customFormat="1" x14ac:dyDescent="0.2">
      <c r="A5" s="19"/>
      <c r="Q5" s="102" t="s">
        <v>181</v>
      </c>
      <c r="R5" s="102"/>
      <c r="S5" s="102"/>
      <c r="T5" s="102"/>
      <c r="U5" s="102"/>
      <c r="V5" s="102"/>
      <c r="W5" s="102"/>
      <c r="X5" s="102"/>
      <c r="Y5" s="102"/>
      <c r="Z5" s="102"/>
    </row>
    <row r="6" spans="1:29" s="6" customFormat="1" x14ac:dyDescent="0.2">
      <c r="A6" s="19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9" s="6" customFormat="1" x14ac:dyDescent="0.2">
      <c r="A7" s="19"/>
      <c r="D7" s="106" t="s">
        <v>123</v>
      </c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</row>
    <row r="8" spans="1:29" s="6" customFormat="1" x14ac:dyDescent="0.2">
      <c r="A8" s="19"/>
      <c r="D8" s="4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29" x14ac:dyDescent="0.2">
      <c r="A9" s="40"/>
      <c r="C9" s="8"/>
    </row>
    <row r="10" spans="1:29" x14ac:dyDescent="0.2">
      <c r="A10" s="127" t="s">
        <v>39</v>
      </c>
      <c r="B10" s="108" t="s">
        <v>30</v>
      </c>
      <c r="C10" s="103" t="s">
        <v>0</v>
      </c>
      <c r="D10" s="122" t="s">
        <v>1</v>
      </c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 t="s">
        <v>6</v>
      </c>
      <c r="R10" s="115"/>
      <c r="S10" s="115"/>
      <c r="T10" s="115"/>
      <c r="U10" s="115"/>
      <c r="V10" s="115" t="s">
        <v>12</v>
      </c>
      <c r="W10" s="116"/>
      <c r="X10" s="116"/>
      <c r="Y10" s="116"/>
      <c r="Z10" s="116"/>
      <c r="AA10" s="116"/>
      <c r="AC10" s="88" t="s">
        <v>202</v>
      </c>
    </row>
    <row r="11" spans="1:29" ht="40.5" customHeight="1" x14ac:dyDescent="0.2">
      <c r="A11" s="128"/>
      <c r="B11" s="108"/>
      <c r="C11" s="104"/>
      <c r="D11" s="111" t="s">
        <v>2</v>
      </c>
      <c r="E11" s="112"/>
      <c r="F11" s="112" t="s">
        <v>3</v>
      </c>
      <c r="G11" s="112"/>
      <c r="H11" s="113" t="s">
        <v>4</v>
      </c>
      <c r="I11" s="113"/>
      <c r="J11" s="113"/>
      <c r="K11" s="123" t="s">
        <v>5</v>
      </c>
      <c r="L11" s="124"/>
      <c r="M11" s="124"/>
      <c r="N11" s="125"/>
      <c r="O11" s="23"/>
      <c r="P11" s="12" t="s">
        <v>37</v>
      </c>
      <c r="Q11" s="114" t="s">
        <v>7</v>
      </c>
      <c r="R11" s="115" t="s">
        <v>8</v>
      </c>
      <c r="S11" s="115"/>
      <c r="T11" s="114" t="s">
        <v>45</v>
      </c>
      <c r="U11" s="119" t="s">
        <v>11</v>
      </c>
      <c r="V11" s="114" t="s">
        <v>13</v>
      </c>
      <c r="W11" s="3" t="s">
        <v>14</v>
      </c>
      <c r="X11" s="2" t="s">
        <v>15</v>
      </c>
      <c r="Y11" s="2" t="s">
        <v>16</v>
      </c>
      <c r="Z11" s="119" t="s">
        <v>11</v>
      </c>
      <c r="AA11" s="114" t="s">
        <v>38</v>
      </c>
      <c r="AC11" s="17"/>
    </row>
    <row r="12" spans="1:29" ht="26.25" customHeight="1" x14ac:dyDescent="0.2">
      <c r="A12" s="128"/>
      <c r="B12" s="108"/>
      <c r="C12" s="104"/>
      <c r="D12" s="9" t="s">
        <v>18</v>
      </c>
      <c r="E12" s="5" t="s">
        <v>11</v>
      </c>
      <c r="F12" s="4" t="s">
        <v>18</v>
      </c>
      <c r="G12" s="5" t="s">
        <v>11</v>
      </c>
      <c r="H12" s="41" t="s">
        <v>85</v>
      </c>
      <c r="I12" s="41" t="s">
        <v>86</v>
      </c>
      <c r="J12" s="5" t="s">
        <v>11</v>
      </c>
      <c r="K12" s="4" t="s">
        <v>19</v>
      </c>
      <c r="L12" s="4" t="s">
        <v>20</v>
      </c>
      <c r="M12" s="5" t="s">
        <v>21</v>
      </c>
      <c r="N12" s="9" t="s">
        <v>29</v>
      </c>
      <c r="O12" s="4" t="s">
        <v>11</v>
      </c>
      <c r="P12" s="4" t="s">
        <v>11</v>
      </c>
      <c r="Q12" s="114"/>
      <c r="R12" s="2" t="s">
        <v>9</v>
      </c>
      <c r="S12" s="46" t="s">
        <v>104</v>
      </c>
      <c r="T12" s="116"/>
      <c r="U12" s="119"/>
      <c r="V12" s="114"/>
      <c r="W12" s="121" t="s">
        <v>17</v>
      </c>
      <c r="X12" s="121"/>
      <c r="Y12" s="121"/>
      <c r="Z12" s="120"/>
      <c r="AA12" s="114"/>
      <c r="AC12" s="17"/>
    </row>
    <row r="13" spans="1:29" x14ac:dyDescent="0.2">
      <c r="A13" s="128"/>
      <c r="B13" s="108"/>
      <c r="C13" s="104"/>
      <c r="D13" s="9" t="s">
        <v>22</v>
      </c>
      <c r="E13" s="4"/>
      <c r="F13" s="4" t="s">
        <v>23</v>
      </c>
      <c r="G13" s="4"/>
      <c r="H13" s="4" t="s">
        <v>23</v>
      </c>
      <c r="I13" s="4" t="s">
        <v>24</v>
      </c>
      <c r="J13" s="4"/>
      <c r="K13" s="4" t="s">
        <v>24</v>
      </c>
      <c r="L13" s="4" t="s">
        <v>23</v>
      </c>
      <c r="M13" s="4" t="s">
        <v>25</v>
      </c>
      <c r="N13" s="4"/>
      <c r="O13" s="4"/>
      <c r="P13" s="4"/>
      <c r="Q13" s="1"/>
      <c r="R13" s="4"/>
      <c r="S13" s="4"/>
      <c r="T13" s="4"/>
      <c r="U13" s="4"/>
      <c r="V13" s="4"/>
      <c r="W13" s="4"/>
      <c r="X13" s="4"/>
      <c r="Y13" s="4"/>
      <c r="Z13" s="4"/>
      <c r="AA13" s="2"/>
      <c r="AC13" s="17"/>
    </row>
    <row r="14" spans="1:29" hidden="1" x14ac:dyDescent="0.2">
      <c r="A14" s="14" t="s">
        <v>40</v>
      </c>
      <c r="B14" s="108"/>
      <c r="C14" s="109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7"/>
      <c r="R14" s="6"/>
      <c r="S14" s="6"/>
      <c r="T14" s="6"/>
      <c r="U14" s="6"/>
      <c r="V14" s="6"/>
      <c r="W14" s="6"/>
      <c r="X14" s="6"/>
      <c r="Y14" s="6"/>
      <c r="Z14" s="6"/>
      <c r="AA14" s="6"/>
      <c r="AC14" s="17"/>
    </row>
    <row r="15" spans="1:29" x14ac:dyDescent="0.2">
      <c r="A15" s="14" t="s">
        <v>40</v>
      </c>
      <c r="B15" s="4">
        <v>1</v>
      </c>
      <c r="C15" s="4" t="s">
        <v>105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C15" s="17">
        <v>223</v>
      </c>
    </row>
    <row r="16" spans="1:29" x14ac:dyDescent="0.2">
      <c r="A16" s="44" t="s">
        <v>40</v>
      </c>
      <c r="B16" s="4">
        <v>2</v>
      </c>
      <c r="C16" s="35" t="s">
        <v>106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C16" s="17">
        <v>135</v>
      </c>
    </row>
    <row r="17" spans="1:29" x14ac:dyDescent="0.2">
      <c r="A17" s="44"/>
      <c r="B17" s="4"/>
      <c r="C17" s="35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C17" s="17"/>
    </row>
    <row r="20" spans="1:29" x14ac:dyDescent="0.2">
      <c r="B20" s="36"/>
      <c r="C20" s="36"/>
    </row>
    <row r="22" spans="1:29" ht="14.25" x14ac:dyDescent="0.2">
      <c r="M22" s="29"/>
      <c r="N22" s="43" t="s">
        <v>36</v>
      </c>
      <c r="O22" s="43"/>
      <c r="P22" s="43"/>
      <c r="Q22" s="43"/>
      <c r="R22" s="43"/>
      <c r="W22" s="63"/>
    </row>
    <row r="23" spans="1:29" ht="14.25" x14ac:dyDescent="0.2">
      <c r="M23" s="29"/>
      <c r="N23" s="43" t="s">
        <v>59</v>
      </c>
      <c r="O23" s="43"/>
      <c r="P23" s="43"/>
      <c r="Q23" s="43"/>
      <c r="R23" s="43"/>
    </row>
    <row r="24" spans="1:29" ht="14.25" x14ac:dyDescent="0.2">
      <c r="M24" s="29"/>
      <c r="N24" s="29"/>
      <c r="O24" s="29"/>
      <c r="P24" s="29"/>
      <c r="Q24" s="29"/>
      <c r="R24" s="29"/>
    </row>
    <row r="25" spans="1:29" s="43" customFormat="1" x14ac:dyDescent="0.2"/>
    <row r="26" spans="1:29" s="43" customFormat="1" x14ac:dyDescent="0.2"/>
    <row r="27" spans="1:29" s="43" customFormat="1" x14ac:dyDescent="0.2"/>
    <row r="28" spans="1:29" s="43" customFormat="1" x14ac:dyDescent="0.2"/>
    <row r="29" spans="1:29" s="43" customFormat="1" x14ac:dyDescent="0.2"/>
    <row r="30" spans="1:29" s="43" customFormat="1" x14ac:dyDescent="0.2"/>
    <row r="31" spans="1:29" s="43" customFormat="1" x14ac:dyDescent="0.2"/>
    <row r="32" spans="1:29" s="43" customFormat="1" x14ac:dyDescent="0.2"/>
  </sheetData>
  <mergeCells count="23">
    <mergeCell ref="V11:V12"/>
    <mergeCell ref="Z11:Z12"/>
    <mergeCell ref="AA11:AA12"/>
    <mergeCell ref="W12:Y12"/>
    <mergeCell ref="V10:AA10"/>
    <mergeCell ref="A10:A13"/>
    <mergeCell ref="B10:B14"/>
    <mergeCell ref="C10:C14"/>
    <mergeCell ref="D10:P10"/>
    <mergeCell ref="Q10:U10"/>
    <mergeCell ref="D11:E11"/>
    <mergeCell ref="F11:G11"/>
    <mergeCell ref="H11:J11"/>
    <mergeCell ref="K11:N11"/>
    <mergeCell ref="Q11:Q12"/>
    <mergeCell ref="R11:S11"/>
    <mergeCell ref="T11:T12"/>
    <mergeCell ref="U11:U12"/>
    <mergeCell ref="D1:P1"/>
    <mergeCell ref="D2:N2"/>
    <mergeCell ref="D7:P7"/>
    <mergeCell ref="Q5:U5"/>
    <mergeCell ref="V5:Z5"/>
  </mergeCells>
  <pageMargins left="0.22" right="0.21" top="1" bottom="1" header="0.5" footer="0.5"/>
  <pageSetup paperSize="9" scale="8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C32"/>
  <sheetViews>
    <sheetView workbookViewId="0">
      <selection activeCell="D15" sqref="D15:AA17"/>
    </sheetView>
  </sheetViews>
  <sheetFormatPr defaultRowHeight="12.75" x14ac:dyDescent="0.2"/>
  <cols>
    <col min="1" max="2" width="4.42578125" customWidth="1"/>
    <col min="3" max="3" width="18.7109375" customWidth="1"/>
    <col min="4" max="4" width="4.28515625" customWidth="1"/>
    <col min="5" max="5" width="4" customWidth="1"/>
    <col min="6" max="6" width="4.42578125" customWidth="1"/>
    <col min="7" max="7" width="4.7109375" customWidth="1"/>
    <col min="8" max="8" width="4.28515625" customWidth="1"/>
    <col min="9" max="10" width="4.42578125" customWidth="1"/>
    <col min="11" max="13" width="3.7109375" customWidth="1"/>
    <col min="14" max="15" width="4.42578125" customWidth="1"/>
    <col min="16" max="16" width="5.42578125" customWidth="1"/>
    <col min="17" max="17" width="7.5703125" customWidth="1"/>
    <col min="18" max="18" width="8.140625" customWidth="1"/>
    <col min="19" max="19" width="7.42578125" customWidth="1"/>
    <col min="20" max="20" width="7.28515625" customWidth="1"/>
    <col min="21" max="21" width="6.85546875" customWidth="1"/>
    <col min="22" max="22" width="5" customWidth="1"/>
    <col min="23" max="23" width="7" customWidth="1"/>
    <col min="24" max="24" width="6.28515625" customWidth="1"/>
    <col min="25" max="26" width="7.140625" customWidth="1"/>
    <col min="27" max="27" width="6.7109375" customWidth="1"/>
    <col min="28" max="28" width="3.7109375" customWidth="1"/>
  </cols>
  <sheetData>
    <row r="1" spans="1:29" s="6" customFormat="1" x14ac:dyDescent="0.2">
      <c r="A1" s="19"/>
      <c r="D1" s="102" t="s">
        <v>26</v>
      </c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2" spans="1:29" s="6" customFormat="1" x14ac:dyDescent="0.2">
      <c r="A2" s="19"/>
      <c r="D2" s="102" t="s">
        <v>103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"/>
    </row>
    <row r="3" spans="1:29" s="6" customFormat="1" x14ac:dyDescent="0.2">
      <c r="A3" s="1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29" s="6" customFormat="1" x14ac:dyDescent="0.2">
      <c r="A4" s="1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29" s="6" customFormat="1" x14ac:dyDescent="0.2">
      <c r="A5" s="19"/>
      <c r="Q5" s="102" t="s">
        <v>181</v>
      </c>
      <c r="R5" s="102"/>
      <c r="S5" s="102"/>
      <c r="T5" s="102"/>
      <c r="U5" s="102"/>
      <c r="V5" s="102"/>
      <c r="W5" s="102"/>
      <c r="X5" s="102"/>
      <c r="Y5" s="102"/>
      <c r="Z5" s="102"/>
    </row>
    <row r="6" spans="1:29" s="6" customFormat="1" x14ac:dyDescent="0.2">
      <c r="A6" s="19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9" s="6" customFormat="1" x14ac:dyDescent="0.2">
      <c r="A7" s="19"/>
      <c r="D7" s="106" t="s">
        <v>124</v>
      </c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</row>
    <row r="8" spans="1:29" s="6" customFormat="1" x14ac:dyDescent="0.2">
      <c r="A8" s="19"/>
      <c r="D8" s="4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29" x14ac:dyDescent="0.2">
      <c r="A9" s="40"/>
      <c r="C9" s="8"/>
    </row>
    <row r="10" spans="1:29" x14ac:dyDescent="0.2">
      <c r="A10" s="127" t="s">
        <v>39</v>
      </c>
      <c r="B10" s="108" t="s">
        <v>30</v>
      </c>
      <c r="C10" s="103" t="s">
        <v>0</v>
      </c>
      <c r="D10" s="122" t="s">
        <v>1</v>
      </c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 t="s">
        <v>6</v>
      </c>
      <c r="R10" s="115"/>
      <c r="S10" s="115"/>
      <c r="T10" s="115"/>
      <c r="U10" s="115"/>
      <c r="V10" s="115" t="s">
        <v>12</v>
      </c>
      <c r="W10" s="116"/>
      <c r="X10" s="116"/>
      <c r="Y10" s="116"/>
      <c r="Z10" s="116"/>
      <c r="AA10" s="116"/>
      <c r="AC10" s="88" t="s">
        <v>202</v>
      </c>
    </row>
    <row r="11" spans="1:29" ht="40.5" customHeight="1" x14ac:dyDescent="0.2">
      <c r="A11" s="128"/>
      <c r="B11" s="108"/>
      <c r="C11" s="104"/>
      <c r="D11" s="111" t="s">
        <v>2</v>
      </c>
      <c r="E11" s="112"/>
      <c r="F11" s="112" t="s">
        <v>3</v>
      </c>
      <c r="G11" s="112"/>
      <c r="H11" s="113" t="s">
        <v>4</v>
      </c>
      <c r="I11" s="113"/>
      <c r="J11" s="113"/>
      <c r="K11" s="123" t="s">
        <v>5</v>
      </c>
      <c r="L11" s="124"/>
      <c r="M11" s="124"/>
      <c r="N11" s="125"/>
      <c r="O11" s="23"/>
      <c r="P11" s="12" t="s">
        <v>37</v>
      </c>
      <c r="Q11" s="114" t="s">
        <v>7</v>
      </c>
      <c r="R11" s="115" t="s">
        <v>8</v>
      </c>
      <c r="S11" s="115"/>
      <c r="T11" s="114" t="s">
        <v>45</v>
      </c>
      <c r="U11" s="119" t="s">
        <v>11</v>
      </c>
      <c r="V11" s="114" t="s">
        <v>13</v>
      </c>
      <c r="W11" s="3" t="s">
        <v>14</v>
      </c>
      <c r="X11" s="46" t="s">
        <v>144</v>
      </c>
      <c r="Y11" s="2" t="s">
        <v>16</v>
      </c>
      <c r="Z11" s="119" t="s">
        <v>11</v>
      </c>
      <c r="AA11" s="114" t="s">
        <v>38</v>
      </c>
      <c r="AC11" s="17"/>
    </row>
    <row r="12" spans="1:29" ht="26.25" customHeight="1" x14ac:dyDescent="0.2">
      <c r="A12" s="128"/>
      <c r="B12" s="108"/>
      <c r="C12" s="104"/>
      <c r="D12" s="9" t="s">
        <v>18</v>
      </c>
      <c r="E12" s="5" t="s">
        <v>11</v>
      </c>
      <c r="F12" s="4" t="s">
        <v>18</v>
      </c>
      <c r="G12" s="5" t="s">
        <v>11</v>
      </c>
      <c r="H12" s="41" t="s">
        <v>85</v>
      </c>
      <c r="I12" s="41" t="s">
        <v>86</v>
      </c>
      <c r="J12" s="5" t="s">
        <v>11</v>
      </c>
      <c r="K12" s="4" t="s">
        <v>19</v>
      </c>
      <c r="L12" s="4" t="s">
        <v>20</v>
      </c>
      <c r="M12" s="5" t="s">
        <v>21</v>
      </c>
      <c r="N12" s="9" t="s">
        <v>29</v>
      </c>
      <c r="O12" s="4" t="s">
        <v>11</v>
      </c>
      <c r="P12" s="4" t="s">
        <v>11</v>
      </c>
      <c r="Q12" s="114"/>
      <c r="R12" s="2" t="s">
        <v>9</v>
      </c>
      <c r="S12" s="46" t="s">
        <v>104</v>
      </c>
      <c r="T12" s="116"/>
      <c r="U12" s="119"/>
      <c r="V12" s="114"/>
      <c r="W12" s="121" t="s">
        <v>17</v>
      </c>
      <c r="X12" s="121"/>
      <c r="Y12" s="121"/>
      <c r="Z12" s="120"/>
      <c r="AA12" s="114"/>
      <c r="AC12" s="17"/>
    </row>
    <row r="13" spans="1:29" x14ac:dyDescent="0.2">
      <c r="A13" s="128"/>
      <c r="B13" s="108"/>
      <c r="C13" s="104"/>
      <c r="D13" s="9" t="s">
        <v>22</v>
      </c>
      <c r="E13" s="4"/>
      <c r="F13" s="4" t="s">
        <v>23</v>
      </c>
      <c r="G13" s="4"/>
      <c r="H13" s="4" t="s">
        <v>23</v>
      </c>
      <c r="I13" s="4" t="s">
        <v>24</v>
      </c>
      <c r="J13" s="4"/>
      <c r="K13" s="4" t="s">
        <v>24</v>
      </c>
      <c r="L13" s="4" t="s">
        <v>23</v>
      </c>
      <c r="M13" s="4" t="s">
        <v>25</v>
      </c>
      <c r="N13" s="4"/>
      <c r="O13" s="4"/>
      <c r="P13" s="4"/>
      <c r="Q13" s="1"/>
      <c r="R13" s="4"/>
      <c r="S13" s="4"/>
      <c r="T13" s="4"/>
      <c r="U13" s="4"/>
      <c r="V13" s="4"/>
      <c r="W13" s="4"/>
      <c r="X13" s="4"/>
      <c r="Y13" s="4"/>
      <c r="Z13" s="4"/>
      <c r="AA13" s="2"/>
      <c r="AC13" s="17"/>
    </row>
    <row r="14" spans="1:29" hidden="1" x14ac:dyDescent="0.2">
      <c r="A14" s="14" t="s">
        <v>40</v>
      </c>
      <c r="B14" s="108"/>
      <c r="C14" s="109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7"/>
      <c r="R14" s="6"/>
      <c r="S14" s="6"/>
      <c r="T14" s="6"/>
      <c r="U14" s="6"/>
      <c r="V14" s="6"/>
      <c r="W14" s="6"/>
      <c r="X14" s="6"/>
      <c r="Y14" s="6"/>
      <c r="Z14" s="6"/>
      <c r="AA14" s="6"/>
      <c r="AC14" s="17"/>
    </row>
    <row r="15" spans="1:29" x14ac:dyDescent="0.2">
      <c r="A15" s="44" t="s">
        <v>40</v>
      </c>
      <c r="B15" s="4">
        <v>1</v>
      </c>
      <c r="C15" s="35" t="s">
        <v>107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C15" s="17">
        <v>91</v>
      </c>
    </row>
    <row r="16" spans="1:29" x14ac:dyDescent="0.2">
      <c r="A16" s="44" t="s">
        <v>40</v>
      </c>
      <c r="B16" s="4">
        <v>2</v>
      </c>
      <c r="C16" s="53" t="s">
        <v>178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C16" s="17">
        <v>65</v>
      </c>
    </row>
    <row r="17" spans="1:29" x14ac:dyDescent="0.2">
      <c r="A17" s="44" t="s">
        <v>40</v>
      </c>
      <c r="B17" s="4">
        <v>3</v>
      </c>
      <c r="C17" s="35" t="s">
        <v>179</v>
      </c>
      <c r="D17" s="4"/>
      <c r="E17" s="4"/>
      <c r="F17" s="4"/>
      <c r="G17" s="4"/>
      <c r="H17" s="20"/>
      <c r="I17" s="20"/>
      <c r="J17" s="20"/>
      <c r="K17" s="20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C17" s="17">
        <v>61</v>
      </c>
    </row>
    <row r="19" spans="1:29" x14ac:dyDescent="0.2">
      <c r="B19" s="36"/>
      <c r="C19" s="36"/>
    </row>
    <row r="20" spans="1:29" x14ac:dyDescent="0.2">
      <c r="B20" s="36"/>
      <c r="C20" s="36"/>
    </row>
    <row r="21" spans="1:29" x14ac:dyDescent="0.2">
      <c r="W21" s="63"/>
    </row>
    <row r="22" spans="1:29" ht="14.25" x14ac:dyDescent="0.2">
      <c r="M22" s="29"/>
      <c r="N22" s="43" t="s">
        <v>36</v>
      </c>
      <c r="O22" s="43"/>
      <c r="P22" s="43"/>
      <c r="Q22" s="43"/>
      <c r="R22" s="43"/>
    </row>
    <row r="23" spans="1:29" ht="14.25" x14ac:dyDescent="0.2">
      <c r="M23" s="29"/>
      <c r="N23" s="43" t="s">
        <v>59</v>
      </c>
      <c r="O23" s="43"/>
      <c r="P23" s="43"/>
      <c r="Q23" s="43"/>
      <c r="R23" s="43"/>
    </row>
    <row r="24" spans="1:29" ht="14.25" x14ac:dyDescent="0.2">
      <c r="M24" s="29"/>
      <c r="N24" s="29"/>
      <c r="O24" s="29"/>
      <c r="P24" s="29"/>
      <c r="Q24" s="29"/>
      <c r="R24" s="29"/>
    </row>
    <row r="25" spans="1:29" s="43" customFormat="1" x14ac:dyDescent="0.2"/>
    <row r="26" spans="1:29" s="43" customFormat="1" x14ac:dyDescent="0.2"/>
    <row r="27" spans="1:29" s="43" customFormat="1" x14ac:dyDescent="0.2"/>
    <row r="28" spans="1:29" s="43" customFormat="1" x14ac:dyDescent="0.2"/>
    <row r="29" spans="1:29" s="43" customFormat="1" x14ac:dyDescent="0.2"/>
    <row r="30" spans="1:29" s="43" customFormat="1" x14ac:dyDescent="0.2"/>
    <row r="31" spans="1:29" s="43" customFormat="1" x14ac:dyDescent="0.2"/>
    <row r="32" spans="1:29" s="43" customFormat="1" x14ac:dyDescent="0.2"/>
  </sheetData>
  <mergeCells count="23">
    <mergeCell ref="A10:A13"/>
    <mergeCell ref="B10:B14"/>
    <mergeCell ref="C10:C14"/>
    <mergeCell ref="D10:P10"/>
    <mergeCell ref="Q10:U10"/>
    <mergeCell ref="R11:S11"/>
    <mergeCell ref="T11:T12"/>
    <mergeCell ref="U11:U12"/>
    <mergeCell ref="D1:P1"/>
    <mergeCell ref="D2:N2"/>
    <mergeCell ref="Q5:U5"/>
    <mergeCell ref="V5:Z5"/>
    <mergeCell ref="D7:P7"/>
    <mergeCell ref="V10:AA10"/>
    <mergeCell ref="D11:E11"/>
    <mergeCell ref="F11:G11"/>
    <mergeCell ref="H11:J11"/>
    <mergeCell ref="K11:N11"/>
    <mergeCell ref="Q11:Q12"/>
    <mergeCell ref="V11:V12"/>
    <mergeCell ref="Z11:Z12"/>
    <mergeCell ref="AA11:AA12"/>
    <mergeCell ref="W12:Y12"/>
  </mergeCells>
  <pageMargins left="0.22" right="0.21" top="1" bottom="1" header="0.5" footer="0.5"/>
  <pageSetup paperSize="9" scale="8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D30"/>
  <sheetViews>
    <sheetView workbookViewId="0">
      <selection activeCell="AB1" sqref="AB1:AB1048576"/>
    </sheetView>
  </sheetViews>
  <sheetFormatPr defaultRowHeight="12.75" x14ac:dyDescent="0.2"/>
  <cols>
    <col min="1" max="1" width="4.28515625" style="17" customWidth="1"/>
    <col min="2" max="2" width="4.42578125" customWidth="1"/>
    <col min="3" max="3" width="18.7109375" customWidth="1"/>
    <col min="4" max="4" width="4.28515625" customWidth="1"/>
    <col min="5" max="5" width="4" customWidth="1"/>
    <col min="6" max="6" width="4.42578125" customWidth="1"/>
    <col min="7" max="7" width="4.7109375" customWidth="1"/>
    <col min="8" max="8" width="4.28515625" customWidth="1"/>
    <col min="9" max="10" width="4.42578125" customWidth="1"/>
    <col min="11" max="13" width="3.7109375" customWidth="1"/>
    <col min="14" max="15" width="4.42578125" customWidth="1"/>
    <col min="16" max="16" width="5.42578125" customWidth="1"/>
    <col min="17" max="17" width="7.5703125" customWidth="1"/>
    <col min="18" max="18" width="7.42578125" customWidth="1"/>
    <col min="19" max="19" width="6.140625" customWidth="1"/>
    <col min="20" max="20" width="7.28515625" customWidth="1"/>
    <col min="21" max="21" width="4.140625" customWidth="1"/>
    <col min="22" max="22" width="5" customWidth="1"/>
    <col min="23" max="23" width="7" customWidth="1"/>
    <col min="24" max="24" width="6.28515625" customWidth="1"/>
    <col min="25" max="25" width="7.140625" customWidth="1"/>
    <col min="26" max="26" width="5.5703125" customWidth="1"/>
    <col min="27" max="27" width="6.7109375" customWidth="1"/>
    <col min="28" max="28" width="3.7109375" customWidth="1"/>
  </cols>
  <sheetData>
    <row r="1" spans="1:30" s="6" customFormat="1" x14ac:dyDescent="0.2">
      <c r="A1" s="16"/>
      <c r="D1" s="102" t="s">
        <v>26</v>
      </c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2" spans="1:30" s="6" customFormat="1" x14ac:dyDescent="0.2">
      <c r="A2" s="16"/>
      <c r="D2" s="102" t="s">
        <v>66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"/>
    </row>
    <row r="3" spans="1:30" s="6" customFormat="1" x14ac:dyDescent="0.2">
      <c r="A3" s="16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30" s="6" customFormat="1" x14ac:dyDescent="0.2">
      <c r="A4" s="16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30" s="6" customFormat="1" x14ac:dyDescent="0.2">
      <c r="A5" s="16"/>
      <c r="Q5" s="102" t="s">
        <v>181</v>
      </c>
      <c r="R5" s="102"/>
      <c r="S5" s="102"/>
      <c r="T5" s="102"/>
      <c r="U5" s="102"/>
    </row>
    <row r="6" spans="1:30" s="6" customFormat="1" x14ac:dyDescent="0.2">
      <c r="A6" s="16"/>
      <c r="Q6" s="10"/>
      <c r="R6" s="10"/>
      <c r="S6" s="10"/>
      <c r="T6" s="10"/>
      <c r="U6" s="10"/>
    </row>
    <row r="7" spans="1:30" s="6" customFormat="1" x14ac:dyDescent="0.2">
      <c r="A7" s="16"/>
      <c r="D7" s="106" t="s">
        <v>125</v>
      </c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</row>
    <row r="8" spans="1:30" s="6" customFormat="1" x14ac:dyDescent="0.2">
      <c r="A8" s="16"/>
      <c r="D8" s="4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30" x14ac:dyDescent="0.2">
      <c r="C9" s="8"/>
    </row>
    <row r="10" spans="1:30" x14ac:dyDescent="0.2">
      <c r="A10" s="103" t="s">
        <v>39</v>
      </c>
      <c r="B10" s="108" t="s">
        <v>30</v>
      </c>
      <c r="C10" s="103" t="s">
        <v>0</v>
      </c>
      <c r="D10" s="122" t="s">
        <v>1</v>
      </c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 t="s">
        <v>6</v>
      </c>
      <c r="R10" s="115"/>
      <c r="S10" s="115"/>
      <c r="T10" s="115"/>
      <c r="U10" s="115"/>
      <c r="V10" s="115" t="s">
        <v>12</v>
      </c>
      <c r="W10" s="116"/>
      <c r="X10" s="116"/>
      <c r="Y10" s="116"/>
      <c r="Z10" s="116"/>
      <c r="AA10" s="116"/>
      <c r="AC10" s="88" t="s">
        <v>202</v>
      </c>
      <c r="AD10" s="17"/>
    </row>
    <row r="11" spans="1:30" ht="40.5" customHeight="1" x14ac:dyDescent="0.2">
      <c r="A11" s="104"/>
      <c r="B11" s="108"/>
      <c r="C11" s="104"/>
      <c r="D11" s="111" t="s">
        <v>2</v>
      </c>
      <c r="E11" s="112"/>
      <c r="F11" s="112" t="s">
        <v>3</v>
      </c>
      <c r="G11" s="112"/>
      <c r="H11" s="113" t="s">
        <v>4</v>
      </c>
      <c r="I11" s="113"/>
      <c r="J11" s="113"/>
      <c r="K11" s="123" t="s">
        <v>5</v>
      </c>
      <c r="L11" s="124"/>
      <c r="M11" s="124"/>
      <c r="N11" s="125"/>
      <c r="O11" s="23"/>
      <c r="P11" s="12" t="s">
        <v>37</v>
      </c>
      <c r="Q11" s="114" t="s">
        <v>7</v>
      </c>
      <c r="R11" s="115" t="s">
        <v>8</v>
      </c>
      <c r="S11" s="115"/>
      <c r="T11" s="117" t="s">
        <v>45</v>
      </c>
      <c r="U11" s="119" t="s">
        <v>11</v>
      </c>
      <c r="V11" s="114" t="s">
        <v>13</v>
      </c>
      <c r="W11" s="3" t="s">
        <v>14</v>
      </c>
      <c r="X11" s="2" t="s">
        <v>15</v>
      </c>
      <c r="Y11" s="2" t="s">
        <v>16</v>
      </c>
      <c r="Z11" s="119" t="s">
        <v>11</v>
      </c>
      <c r="AA11" s="114" t="s">
        <v>38</v>
      </c>
      <c r="AC11" s="17"/>
      <c r="AD11" s="17"/>
    </row>
    <row r="12" spans="1:30" ht="26.25" customHeight="1" x14ac:dyDescent="0.2">
      <c r="A12" s="104"/>
      <c r="B12" s="108"/>
      <c r="C12" s="104"/>
      <c r="D12" s="9" t="s">
        <v>18</v>
      </c>
      <c r="E12" s="5" t="s">
        <v>11</v>
      </c>
      <c r="F12" s="4" t="s">
        <v>18</v>
      </c>
      <c r="G12" s="5" t="s">
        <v>11</v>
      </c>
      <c r="H12" s="4" t="s">
        <v>18</v>
      </c>
      <c r="I12" s="4" t="s">
        <v>18</v>
      </c>
      <c r="J12" s="5" t="s">
        <v>11</v>
      </c>
      <c r="K12" s="4" t="s">
        <v>19</v>
      </c>
      <c r="L12" s="4" t="s">
        <v>20</v>
      </c>
      <c r="M12" s="5" t="s">
        <v>21</v>
      </c>
      <c r="N12" s="9" t="s">
        <v>29</v>
      </c>
      <c r="O12" s="9" t="s">
        <v>11</v>
      </c>
      <c r="P12" s="4" t="s">
        <v>11</v>
      </c>
      <c r="Q12" s="114"/>
      <c r="R12" s="2" t="s">
        <v>9</v>
      </c>
      <c r="S12" s="2" t="s">
        <v>35</v>
      </c>
      <c r="T12" s="118"/>
      <c r="U12" s="119"/>
      <c r="V12" s="114"/>
      <c r="W12" s="121" t="s">
        <v>17</v>
      </c>
      <c r="X12" s="121"/>
      <c r="Y12" s="121"/>
      <c r="Z12" s="120"/>
      <c r="AA12" s="114"/>
      <c r="AC12" s="17"/>
      <c r="AD12" s="17"/>
    </row>
    <row r="13" spans="1:30" x14ac:dyDescent="0.2">
      <c r="A13" s="105"/>
      <c r="B13" s="108"/>
      <c r="C13" s="104"/>
      <c r="D13" s="9" t="s">
        <v>22</v>
      </c>
      <c r="E13" s="4"/>
      <c r="F13" s="4" t="s">
        <v>23</v>
      </c>
      <c r="G13" s="4"/>
      <c r="H13" s="4" t="s">
        <v>23</v>
      </c>
      <c r="I13" s="4" t="s">
        <v>24</v>
      </c>
      <c r="J13" s="4"/>
      <c r="K13" s="4" t="s">
        <v>24</v>
      </c>
      <c r="L13" s="4" t="s">
        <v>23</v>
      </c>
      <c r="M13" s="4" t="s">
        <v>25</v>
      </c>
      <c r="N13" s="4"/>
      <c r="O13" s="4"/>
      <c r="P13" s="4"/>
      <c r="Q13" s="1"/>
      <c r="R13" s="4"/>
      <c r="S13" s="4"/>
      <c r="T13" s="4"/>
      <c r="U13" s="4"/>
      <c r="V13" s="4"/>
      <c r="W13" s="4"/>
      <c r="X13" s="4"/>
      <c r="Y13" s="4"/>
      <c r="Z13" s="4"/>
      <c r="AA13" s="2"/>
      <c r="AC13" s="17"/>
      <c r="AD13" s="17"/>
    </row>
    <row r="14" spans="1:30" hidden="1" x14ac:dyDescent="0.2">
      <c r="A14" s="18"/>
      <c r="B14" s="108"/>
      <c r="C14" s="109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7"/>
      <c r="R14" s="6"/>
      <c r="S14" s="6"/>
      <c r="T14" s="6"/>
      <c r="U14" s="6"/>
      <c r="V14" s="6"/>
      <c r="W14" s="6"/>
      <c r="X14" s="6"/>
      <c r="Y14" s="6"/>
      <c r="Z14" s="6"/>
      <c r="AA14" s="6"/>
      <c r="AC14" s="17"/>
      <c r="AD14" s="17"/>
    </row>
    <row r="15" spans="1:30" s="70" customFormat="1" x14ac:dyDescent="0.2">
      <c r="A15" s="44" t="s">
        <v>40</v>
      </c>
      <c r="B15" s="20">
        <f>B14+1</f>
        <v>1</v>
      </c>
      <c r="C15" s="20" t="s">
        <v>170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C15" s="100">
        <v>199</v>
      </c>
      <c r="AD15" s="100"/>
    </row>
    <row r="16" spans="1:30" x14ac:dyDescent="0.2">
      <c r="A16" s="44" t="s">
        <v>40</v>
      </c>
      <c r="B16" s="20">
        <f>B15+1</f>
        <v>2</v>
      </c>
      <c r="C16" s="34" t="s">
        <v>171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C16" s="17">
        <v>72</v>
      </c>
      <c r="AD16" s="17"/>
    </row>
    <row r="17" spans="2:30" x14ac:dyDescent="0.2">
      <c r="AC17" s="17"/>
      <c r="AD17" s="17"/>
    </row>
    <row r="19" spans="2:30" x14ac:dyDescent="0.2">
      <c r="M19" s="43"/>
      <c r="N19" s="43" t="s">
        <v>36</v>
      </c>
      <c r="O19" s="43"/>
      <c r="P19" s="43"/>
      <c r="Q19" s="43"/>
      <c r="R19" s="43"/>
    </row>
    <row r="20" spans="2:30" ht="15" x14ac:dyDescent="0.2"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43"/>
      <c r="N20" s="43" t="s">
        <v>56</v>
      </c>
      <c r="O20" s="43"/>
      <c r="P20" s="43"/>
      <c r="Q20" s="43"/>
      <c r="R20" s="43"/>
      <c r="W20" s="63"/>
    </row>
    <row r="21" spans="2:30" ht="15" x14ac:dyDescent="0.2"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</row>
    <row r="22" spans="2:30" ht="15" x14ac:dyDescent="0.2"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9"/>
      <c r="M22" s="29"/>
      <c r="N22" s="29"/>
      <c r="O22" s="29"/>
      <c r="P22" s="29"/>
      <c r="Q22" s="29"/>
      <c r="R22" s="29"/>
    </row>
    <row r="23" spans="2:30" ht="15" x14ac:dyDescent="0.2"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9"/>
      <c r="M23" s="29"/>
      <c r="N23" s="29"/>
      <c r="O23" s="29"/>
      <c r="P23" s="29"/>
      <c r="Q23" s="29"/>
      <c r="R23" s="29"/>
    </row>
    <row r="24" spans="2:30" ht="15" x14ac:dyDescent="0.2"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</row>
    <row r="25" spans="2:30" ht="15" x14ac:dyDescent="0.2"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</row>
    <row r="26" spans="2:30" ht="15" x14ac:dyDescent="0.2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</row>
    <row r="27" spans="2:30" ht="15" x14ac:dyDescent="0.2"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</row>
    <row r="28" spans="2:30" ht="15" x14ac:dyDescent="0.2">
      <c r="B28" s="22"/>
      <c r="C28" s="22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2"/>
    </row>
    <row r="29" spans="2:30" ht="15" x14ac:dyDescent="0.2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</row>
    <row r="30" spans="2:30" ht="15" x14ac:dyDescent="0.2"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</row>
  </sheetData>
  <mergeCells count="22">
    <mergeCell ref="A10:A13"/>
    <mergeCell ref="D1:P1"/>
    <mergeCell ref="D2:N2"/>
    <mergeCell ref="Q5:U5"/>
    <mergeCell ref="D7:P7"/>
    <mergeCell ref="T11:T12"/>
    <mergeCell ref="U11:U12"/>
    <mergeCell ref="B10:B14"/>
    <mergeCell ref="C10:C14"/>
    <mergeCell ref="D10:P10"/>
    <mergeCell ref="K11:N11"/>
    <mergeCell ref="R11:S11"/>
    <mergeCell ref="Q10:U10"/>
    <mergeCell ref="D11:E11"/>
    <mergeCell ref="F11:G11"/>
    <mergeCell ref="H11:J11"/>
    <mergeCell ref="Q11:Q12"/>
    <mergeCell ref="V10:AA10"/>
    <mergeCell ref="V11:V12"/>
    <mergeCell ref="Z11:Z12"/>
    <mergeCell ref="AA11:AA12"/>
    <mergeCell ref="W12:Y12"/>
  </mergeCells>
  <phoneticPr fontId="0" type="noConversion"/>
  <pageMargins left="0.36" right="0.21" top="1" bottom="1" header="0.5" footer="0.5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28</vt:i4>
      </vt:variant>
    </vt:vector>
  </HeadingPairs>
  <TitlesOfParts>
    <vt:vector size="28" baseType="lpstr">
      <vt:lpstr>A034</vt:lpstr>
      <vt:lpstr>A046</vt:lpstr>
      <vt:lpstr>A042</vt:lpstr>
      <vt:lpstr>A017</vt:lpstr>
      <vt:lpstr>A048</vt:lpstr>
      <vt:lpstr>A040</vt:lpstr>
      <vt:lpstr>A018</vt:lpstr>
      <vt:lpstr>A019</vt:lpstr>
      <vt:lpstr>A020</vt:lpstr>
      <vt:lpstr>A041</vt:lpstr>
      <vt:lpstr>A026</vt:lpstr>
      <vt:lpstr>A027</vt:lpstr>
      <vt:lpstr>A012</vt:lpstr>
      <vt:lpstr>A011</vt:lpstr>
      <vt:lpstr>A050</vt:lpstr>
      <vt:lpstr>A037</vt:lpstr>
      <vt:lpstr>AB24</vt:lpstr>
      <vt:lpstr>AD24</vt:lpstr>
      <vt:lpstr>Foglio2</vt:lpstr>
      <vt:lpstr>AC24</vt:lpstr>
      <vt:lpstr>B015</vt:lpstr>
      <vt:lpstr>B003</vt:lpstr>
      <vt:lpstr>B012</vt:lpstr>
      <vt:lpstr>B016</vt:lpstr>
      <vt:lpstr>B017 </vt:lpstr>
      <vt:lpstr>SOSTEGNO</vt:lpstr>
      <vt:lpstr>Foglio4</vt:lpstr>
      <vt:lpstr>Foglio1</vt:lpstr>
    </vt:vector>
  </TitlesOfParts>
  <Company>ISTITUTO D' ISTRUZIONE SUPERIORE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 BERETTA</dc:creator>
  <cp:lastModifiedBy>Stefano Retali - I.I.S.C.Beretta</cp:lastModifiedBy>
  <cp:lastPrinted>2021-04-27T11:20:12Z</cp:lastPrinted>
  <dcterms:created xsi:type="dcterms:W3CDTF">2004-02-03T07:31:39Z</dcterms:created>
  <dcterms:modified xsi:type="dcterms:W3CDTF">2022-04-22T10:33:59Z</dcterms:modified>
</cp:coreProperties>
</file>